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N:\GV-SS\KLAVVIDT\KLAVVIDT.1.28.02\Verpleegsters-Infirm\CCW\diensten TV\2024-2 2024-3\Nouveaux excel\"/>
    </mc:Choice>
  </mc:AlternateContent>
  <xr:revisionPtr revIDLastSave="0" documentId="8_{40F1285C-5D10-4A95-8296-8B9E39CBAE2E}" xr6:coauthVersionLast="47" xr6:coauthVersionMax="47" xr10:uidLastSave="{00000000-0000-0000-0000-000000000000}"/>
  <bookViews>
    <workbookView xWindow="1950" yWindow="1950" windowWidth="21600" windowHeight="11385"/>
  </bookViews>
  <sheets>
    <sheet name="Sheet1" sheetId="1" r:id="rId1"/>
    <sheet name="Sheet2" sheetId="2" r:id="rId2"/>
    <sheet name="Sheet3" sheetId="3" r:id="rId3"/>
  </sheets>
  <definedNames>
    <definedName name="_xlnm.Print_Area" localSheetId="0">Sheet1!$A$1:$Q$666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5" i="1" l="1"/>
  <c r="E774" i="1"/>
  <c r="E775" i="1"/>
  <c r="B769" i="1"/>
  <c r="E768" i="1"/>
  <c r="E767" i="1"/>
  <c r="E769" i="1"/>
  <c r="E766" i="1"/>
  <c r="E765" i="1"/>
  <c r="E764" i="1"/>
  <c r="E763" i="1"/>
  <c r="B757" i="1"/>
  <c r="D732" i="1"/>
  <c r="G729" i="1"/>
  <c r="B729" i="1"/>
  <c r="I704" i="1"/>
  <c r="D704" i="1"/>
  <c r="B699" i="1"/>
  <c r="E698" i="1"/>
  <c r="E697" i="1"/>
  <c r="E696" i="1"/>
  <c r="E695" i="1"/>
  <c r="E694" i="1"/>
  <c r="E693" i="1"/>
  <c r="E692" i="1"/>
  <c r="E691" i="1"/>
  <c r="E690" i="1"/>
  <c r="E689" i="1"/>
  <c r="E688" i="1"/>
  <c r="E687" i="1"/>
  <c r="E686" i="1"/>
  <c r="E685" i="1"/>
  <c r="E684" i="1"/>
  <c r="E683" i="1"/>
  <c r="E682" i="1"/>
  <c r="E681" i="1"/>
  <c r="B676" i="1"/>
  <c r="E675" i="1"/>
  <c r="E674" i="1"/>
  <c r="E673" i="1"/>
  <c r="G74" i="1"/>
  <c r="B74" i="1"/>
  <c r="B44" i="1"/>
  <c r="B809" i="1"/>
  <c r="E808" i="1"/>
  <c r="E807" i="1"/>
  <c r="E806" i="1"/>
  <c r="E805" i="1"/>
  <c r="E804" i="1"/>
  <c r="E803" i="1"/>
  <c r="E802" i="1"/>
  <c r="E801" i="1"/>
  <c r="E800" i="1"/>
  <c r="E799" i="1"/>
  <c r="E798" i="1"/>
  <c r="E797" i="1"/>
  <c r="E796" i="1"/>
  <c r="E795" i="1"/>
  <c r="E794" i="1"/>
  <c r="E793" i="1"/>
  <c r="E792" i="1"/>
  <c r="E791" i="1"/>
  <c r="E790" i="1"/>
  <c r="B589" i="1"/>
  <c r="E588" i="1"/>
  <c r="E587" i="1"/>
  <c r="E586" i="1"/>
  <c r="E585" i="1"/>
  <c r="E584" i="1"/>
  <c r="E583" i="1"/>
  <c r="E582" i="1"/>
  <c r="E581" i="1"/>
  <c r="E580" i="1"/>
  <c r="E579" i="1"/>
  <c r="E578" i="1"/>
  <c r="E577" i="1"/>
  <c r="E576" i="1"/>
  <c r="E575" i="1"/>
  <c r="E574" i="1"/>
  <c r="E573" i="1"/>
  <c r="E572" i="1"/>
  <c r="E571" i="1"/>
  <c r="E570" i="1"/>
  <c r="E569" i="1"/>
  <c r="B476" i="1"/>
  <c r="E475" i="1"/>
  <c r="E474" i="1"/>
  <c r="E473" i="1"/>
  <c r="E472" i="1"/>
  <c r="E471" i="1"/>
  <c r="E470" i="1"/>
  <c r="E469" i="1"/>
  <c r="E468" i="1"/>
  <c r="E467" i="1"/>
  <c r="E466" i="1"/>
  <c r="E465" i="1"/>
  <c r="E464" i="1"/>
  <c r="E463" i="1"/>
  <c r="E462" i="1"/>
  <c r="E461" i="1"/>
  <c r="E460" i="1"/>
  <c r="E459" i="1"/>
  <c r="E458" i="1"/>
  <c r="E457" i="1"/>
  <c r="E456" i="1"/>
  <c r="E455" i="1"/>
  <c r="E43" i="1"/>
  <c r="E42" i="1"/>
  <c r="E41" i="1"/>
  <c r="E40" i="1"/>
  <c r="E39" i="1"/>
  <c r="E38" i="1"/>
  <c r="E37" i="1"/>
  <c r="E36" i="1"/>
  <c r="E35" i="1"/>
  <c r="E34" i="1"/>
  <c r="E33" i="1"/>
  <c r="E32" i="1"/>
  <c r="E31" i="1"/>
  <c r="E30" i="1"/>
  <c r="E29" i="1"/>
  <c r="E28" i="1"/>
  <c r="E27" i="1"/>
  <c r="E26" i="1"/>
  <c r="E25" i="1"/>
  <c r="E24" i="1"/>
  <c r="E23" i="1"/>
  <c r="E22" i="1"/>
  <c r="B323" i="1"/>
  <c r="B295" i="1"/>
  <c r="B189" i="1"/>
  <c r="E261" i="1"/>
  <c r="E262" i="1"/>
  <c r="E263" i="1"/>
  <c r="E264" i="1"/>
  <c r="B265" i="1"/>
  <c r="B432" i="1"/>
  <c r="B665" i="1"/>
  <c r="E664" i="1"/>
  <c r="E665" i="1"/>
  <c r="B659" i="1"/>
  <c r="E658" i="1"/>
  <c r="E657" i="1"/>
  <c r="E656" i="1"/>
  <c r="E655" i="1"/>
  <c r="E654" i="1"/>
  <c r="E653" i="1"/>
  <c r="B647" i="1"/>
  <c r="D622" i="1"/>
  <c r="G619" i="1"/>
  <c r="B619" i="1"/>
  <c r="I594" i="1"/>
  <c r="D594" i="1"/>
  <c r="B564" i="1"/>
  <c r="E563" i="1"/>
  <c r="E562" i="1"/>
  <c r="E561" i="1"/>
  <c r="E564" i="1"/>
  <c r="E254" i="1"/>
  <c r="E544" i="1"/>
  <c r="E333" i="1"/>
  <c r="B224" i="1"/>
  <c r="E222" i="1"/>
  <c r="E224" i="1"/>
  <c r="E112" i="1"/>
  <c r="B552" i="1"/>
  <c r="E551" i="1"/>
  <c r="E552" i="1"/>
  <c r="B438" i="1"/>
  <c r="E437" i="1"/>
  <c r="E438" i="1"/>
  <c r="B230" i="1"/>
  <c r="E229" i="1"/>
  <c r="E230" i="1"/>
  <c r="E238" i="1"/>
  <c r="E543" i="1"/>
  <c r="E542" i="1"/>
  <c r="E332" i="1"/>
  <c r="E331" i="1"/>
  <c r="E111" i="1"/>
  <c r="E110" i="1"/>
  <c r="E259" i="1"/>
  <c r="E260" i="1"/>
  <c r="E247" i="1"/>
  <c r="E249" i="1"/>
  <c r="E256" i="1"/>
  <c r="E113" i="1"/>
  <c r="E334" i="1"/>
  <c r="E545" i="1"/>
  <c r="E541" i="1"/>
  <c r="E330" i="1"/>
  <c r="E223" i="1"/>
  <c r="E109" i="1"/>
  <c r="E212" i="1"/>
  <c r="E213" i="1"/>
  <c r="E214" i="1"/>
  <c r="E215" i="1"/>
  <c r="E216" i="1"/>
  <c r="E211" i="1"/>
  <c r="B217" i="1"/>
  <c r="E14" i="1"/>
  <c r="E15" i="1"/>
  <c r="E16" i="1"/>
  <c r="D49" i="1"/>
  <c r="I49" i="1"/>
  <c r="D77" i="1"/>
  <c r="E108" i="1"/>
  <c r="D119" i="1"/>
  <c r="I119" i="1"/>
  <c r="D156" i="1"/>
  <c r="I156" i="1"/>
  <c r="D195" i="1"/>
  <c r="E239" i="1"/>
  <c r="E240" i="1"/>
  <c r="E246" i="1"/>
  <c r="E248" i="1"/>
  <c r="E250" i="1"/>
  <c r="E251" i="1"/>
  <c r="E252" i="1"/>
  <c r="E253" i="1"/>
  <c r="E255" i="1"/>
  <c r="E257" i="1"/>
  <c r="E258" i="1"/>
  <c r="D270" i="1"/>
  <c r="I270" i="1"/>
  <c r="D298" i="1"/>
  <c r="E329" i="1"/>
  <c r="D340" i="1"/>
  <c r="I340" i="1"/>
  <c r="D377" i="1"/>
  <c r="I377" i="1"/>
  <c r="D415" i="1"/>
  <c r="E431" i="1"/>
  <c r="E432" i="1"/>
  <c r="E447" i="1"/>
  <c r="E448" i="1"/>
  <c r="E449" i="1"/>
  <c r="D481" i="1"/>
  <c r="I481" i="1"/>
  <c r="D509" i="1"/>
  <c r="E540" i="1"/>
  <c r="E782" i="1"/>
  <c r="E783" i="1"/>
  <c r="E784" i="1"/>
  <c r="B534" i="1"/>
  <c r="G506" i="1"/>
  <c r="B506" i="1"/>
  <c r="B426" i="1"/>
  <c r="G410" i="1"/>
  <c r="B410" i="1"/>
  <c r="G373" i="1"/>
  <c r="B373" i="1"/>
  <c r="G295" i="1"/>
  <c r="B206" i="1"/>
  <c r="G189" i="1"/>
  <c r="G152" i="1"/>
  <c r="B152" i="1"/>
  <c r="B102" i="1"/>
  <c r="B785" i="1"/>
  <c r="B546" i="1"/>
  <c r="B450" i="1"/>
  <c r="B335" i="1"/>
  <c r="B241" i="1"/>
  <c r="B114" i="1"/>
  <c r="B17" i="1"/>
  <c r="E785" i="1"/>
  <c r="E699" i="1"/>
  <c r="E17" i="1"/>
  <c r="E241" i="1"/>
  <c r="E659" i="1"/>
  <c r="E476" i="1"/>
  <c r="E44" i="1"/>
  <c r="E546" i="1"/>
  <c r="E809" i="1"/>
  <c r="E265" i="1"/>
  <c r="E114" i="1"/>
  <c r="E450" i="1"/>
  <c r="E217" i="1"/>
  <c r="E335" i="1"/>
  <c r="E589" i="1"/>
  <c r="E676" i="1"/>
  <c r="F812" i="1"/>
</calcChain>
</file>

<file path=xl/sharedStrings.xml><?xml version="1.0" encoding="utf-8"?>
<sst xmlns="http://schemas.openxmlformats.org/spreadsheetml/2006/main" count="303" uniqueCount="34">
  <si>
    <t>(pseudo-codes)</t>
  </si>
  <si>
    <t>Derdebetalersnummer van de dienst</t>
  </si>
  <si>
    <t>Trimester</t>
  </si>
  <si>
    <t>Naam van de verantwoordelijke verpleegkundige</t>
  </si>
  <si>
    <t>1. Verstrekkingen verleend in de woon- of verblijfplaats van de patiënt</t>
  </si>
  <si>
    <t>Aantal</t>
  </si>
  <si>
    <t>Multiplicator</t>
  </si>
  <si>
    <t>Uitgedrukt in W</t>
  </si>
  <si>
    <t>Basisverstrekkingen</t>
  </si>
  <si>
    <t xml:space="preserve">Totaal: </t>
  </si>
  <si>
    <t>Totaal:</t>
  </si>
  <si>
    <t>Totaal</t>
  </si>
  <si>
    <t>Technische verpleegkundige verstrekkingen</t>
  </si>
  <si>
    <t>Forfaitaire honoraria voor zwaar zorgafhankelijke patiënten</t>
  </si>
  <si>
    <t>Specifieke technische verpleegkundige verstrekkingen</t>
  </si>
  <si>
    <t xml:space="preserve"> Specifieke technische verpleegkundige verstrekkingen</t>
  </si>
  <si>
    <t>Forfaitaire honoraria voor palliatieve patiënten</t>
  </si>
  <si>
    <t>Supplementair honorarium voor palliatieve patiënten</t>
  </si>
  <si>
    <t>Forfaitaire honoraria voor diabetespatiënten</t>
  </si>
  <si>
    <t>2. Verstrekkingen verleend in de woon- of verblijfplaats van de patiënt tijdens het weekend of op een feestdag</t>
  </si>
  <si>
    <t>Forfaitair honorarium voor diabetespatiënten</t>
  </si>
  <si>
    <t>4. Verstrekkingen verleend in een dagverzorgingscentrum voor bejaarden</t>
  </si>
  <si>
    <t>TOTAAL AAN HONORARIA UITGEDRUKT IN W</t>
  </si>
  <si>
    <t>Enkel de gegevens weergegeven in groen dienen door u te worden ingevuld</t>
  </si>
  <si>
    <t>Verpleegkundig consult</t>
  </si>
  <si>
    <t>Vergoeding voor de herhaaldelijke noodzakelijke verstrekkingen</t>
  </si>
  <si>
    <t>hetzij in een hersteloord.</t>
  </si>
  <si>
    <t xml:space="preserve">3. Verstrekkingen verleend hetzij in de praktijkkamer van de beoefenaar van de verpleegkunde, </t>
  </si>
  <si>
    <t xml:space="preserve">3bis. Verstrekkingen verleend in een tijdelijke of definitieve gemeenschappelijke </t>
  </si>
  <si>
    <t>woon- of verblijfplaats van mindervaliden.</t>
  </si>
  <si>
    <t>Bijlage 1.2: BEREKENING VAN HET TOTAAL AAN HONORARIA IN W VAN DE VERANTWOORDELIJKE VERPLEEGKUNDIGE</t>
  </si>
  <si>
    <t xml:space="preserve">Technische verpleegkundige verstrekkingen </t>
  </si>
  <si>
    <t xml:space="preserve">3ter. Verstrekkingen verleend in een tijdelijke of definitieve gemeenschappelijke </t>
  </si>
  <si>
    <t>woon- of verblijfplaats van mindervaliden, tijdens het weekend of op een feestdag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</si>
</sst>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4" formatCode="#,##0.000"/>
    <numFmt numFmtId="195" formatCode="0.000"/>
  </numFmts>
  <fonts count="10" x14ac:knownFonts="1">
    <font>
      <sz val="10"/>
      <name val="Arial"/>
    </font>
    <font>
      <b/>
      <sz val="10"/>
      <name val="Arial"/>
      <family val="2"/>
    </font>
    <font>
      <b/>
      <u/>
      <sz val="10"/>
      <name val="Arial"/>
      <family val="2"/>
    </font>
    <font>
      <i/>
      <u/>
      <sz val="10"/>
      <name val="Arial"/>
      <family val="2"/>
    </font>
    <font>
      <sz val="10"/>
      <name val="Arial"/>
      <family val="2"/>
    </font>
    <font>
      <u/>
      <sz val="10"/>
      <name val="Arial"/>
      <family val="2"/>
    </font>
    <font>
      <b/>
      <sz val="10"/>
      <color indexed="17"/>
      <name val="Arial"/>
      <family val="2"/>
    </font>
    <font>
      <sz val="10"/>
      <color indexed="17"/>
      <name val="Arial"/>
      <family val="2"/>
    </font>
    <font>
      <b/>
      <u/>
      <sz val="12"/>
      <name val="Arial"/>
      <family val="2"/>
    </font>
    <font>
      <b/>
      <sz val="12"/>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98">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0" fillId="0" borderId="1" xfId="0" applyBorder="1"/>
    <xf numFmtId="0" fontId="0" fillId="0" borderId="1" xfId="0" applyBorder="1" applyAlignment="1">
      <alignment horizontal="center"/>
    </xf>
    <xf numFmtId="0" fontId="0" fillId="0" borderId="0" xfId="0" applyBorder="1" applyAlignment="1">
      <alignment horizontal="right"/>
    </xf>
    <xf numFmtId="0" fontId="1" fillId="0" borderId="0" xfId="0" applyFont="1" applyAlignment="1">
      <alignment vertical="top" wrapText="1"/>
    </xf>
    <xf numFmtId="0" fontId="4" fillId="0" borderId="0" xfId="0" applyFont="1" applyAlignment="1">
      <alignment vertical="top" wrapText="1"/>
    </xf>
    <xf numFmtId="0" fontId="0" fillId="0" borderId="0" xfId="0" applyBorder="1" applyAlignment="1">
      <alignment horizontal="center"/>
    </xf>
    <xf numFmtId="0" fontId="0" fillId="0" borderId="2" xfId="0" applyBorder="1" applyAlignment="1">
      <alignment horizontal="center"/>
    </xf>
    <xf numFmtId="0" fontId="0" fillId="0" borderId="0" xfId="0" applyBorder="1"/>
    <xf numFmtId="0" fontId="0" fillId="0" borderId="3"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xf numFmtId="0" fontId="0" fillId="0" borderId="0" xfId="0" applyBorder="1" applyAlignment="1">
      <alignment horizontal="left"/>
    </xf>
    <xf numFmtId="0" fontId="1" fillId="0" borderId="0" xfId="0" applyFont="1" applyBorder="1" applyAlignment="1">
      <alignment horizontal="center"/>
    </xf>
    <xf numFmtId="0" fontId="0" fillId="0" borderId="2" xfId="0" applyBorder="1"/>
    <xf numFmtId="0" fontId="5" fillId="0" borderId="0" xfId="0" applyFont="1" applyBorder="1" applyAlignment="1">
      <alignment horizontal="center"/>
    </xf>
    <xf numFmtId="0" fontId="5" fillId="0" borderId="0" xfId="0" applyFont="1"/>
    <xf numFmtId="0" fontId="5" fillId="0" borderId="0" xfId="0" applyFont="1" applyBorder="1"/>
    <xf numFmtId="0" fontId="1" fillId="0" borderId="0" xfId="0" applyFont="1" applyBorder="1"/>
    <xf numFmtId="0" fontId="1" fillId="0" borderId="0" xfId="0" applyFont="1" applyBorder="1" applyAlignment="1">
      <alignment horizontal="right"/>
    </xf>
    <xf numFmtId="0" fontId="4" fillId="0" borderId="0" xfId="0" applyFont="1" applyBorder="1" applyAlignment="1">
      <alignment vertical="top" wrapText="1"/>
    </xf>
    <xf numFmtId="0" fontId="2" fillId="0" borderId="0" xfId="0" applyFont="1" applyBorder="1" applyAlignment="1">
      <alignment horizontal="center"/>
    </xf>
    <xf numFmtId="0" fontId="1" fillId="0" borderId="0" xfId="0" applyFont="1" applyBorder="1" applyAlignment="1">
      <alignment horizontal="left"/>
    </xf>
    <xf numFmtId="0" fontId="0" fillId="0" borderId="3" xfId="0" applyBorder="1" applyAlignment="1">
      <alignment horizontal="left"/>
    </xf>
    <xf numFmtId="0" fontId="4" fillId="0" borderId="0" xfId="0" applyFont="1"/>
    <xf numFmtId="0" fontId="4" fillId="0" borderId="0" xfId="0" applyFont="1" applyBorder="1" applyAlignment="1">
      <alignment horizontal="center"/>
    </xf>
    <xf numFmtId="0" fontId="4" fillId="0" borderId="1" xfId="0" applyFont="1" applyBorder="1" applyAlignment="1">
      <alignment horizontal="center"/>
    </xf>
    <xf numFmtId="0" fontId="4" fillId="0" borderId="0" xfId="0" applyFont="1" applyBorder="1"/>
    <xf numFmtId="0" fontId="6" fillId="0" borderId="0" xfId="0" applyFont="1"/>
    <xf numFmtId="0" fontId="0" fillId="2" borderId="7" xfId="0" applyFill="1" applyBorder="1"/>
    <xf numFmtId="0" fontId="0" fillId="2" borderId="8" xfId="0" applyFill="1" applyBorder="1"/>
    <xf numFmtId="0" fontId="0" fillId="2" borderId="9" xfId="0" applyFill="1" applyBorder="1"/>
    <xf numFmtId="0" fontId="8" fillId="0" borderId="0" xfId="0" applyFont="1" applyBorder="1"/>
    <xf numFmtId="0" fontId="9" fillId="2" borderId="10" xfId="0" applyFont="1" applyFill="1" applyBorder="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lignment horizontal="center"/>
    </xf>
    <xf numFmtId="195" fontId="0" fillId="0" borderId="0" xfId="0" applyNumberFormat="1" applyAlignment="1">
      <alignment horizontal="center"/>
    </xf>
    <xf numFmtId="195" fontId="0" fillId="0" borderId="0" xfId="0" applyNumberFormat="1"/>
    <xf numFmtId="0" fontId="4" fillId="0" borderId="1" xfId="0" applyFont="1" applyBorder="1" applyAlignment="1">
      <alignment horizontal="center" vertical="top" wrapText="1"/>
    </xf>
    <xf numFmtId="195" fontId="4" fillId="0" borderId="0" xfId="0" applyNumberFormat="1" applyFont="1" applyAlignment="1">
      <alignment horizontal="center" vertical="top" wrapText="1"/>
    </xf>
    <xf numFmtId="195" fontId="1" fillId="0" borderId="0" xfId="0" applyNumberFormat="1" applyFont="1"/>
    <xf numFmtId="195" fontId="0" fillId="0" borderId="0" xfId="0" applyNumberFormat="1" applyBorder="1" applyAlignment="1">
      <alignment horizontal="center"/>
    </xf>
    <xf numFmtId="0" fontId="1" fillId="0" borderId="12" xfId="0" applyFont="1" applyBorder="1" applyAlignment="1">
      <alignment horizontal="center"/>
    </xf>
    <xf numFmtId="0" fontId="1" fillId="0" borderId="0" xfId="0" applyFont="1" applyAlignment="1">
      <alignment horizontal="center" vertical="top" wrapText="1"/>
    </xf>
    <xf numFmtId="194" fontId="0" fillId="0" borderId="7" xfId="0" applyNumberFormat="1" applyBorder="1" applyAlignment="1">
      <alignment horizontal="center"/>
    </xf>
    <xf numFmtId="0" fontId="1" fillId="0" borderId="13" xfId="0" applyFont="1" applyBorder="1" applyAlignment="1">
      <alignment horizontal="center"/>
    </xf>
    <xf numFmtId="195" fontId="0" fillId="0" borderId="0" xfId="0" applyNumberFormat="1" applyFill="1" applyAlignment="1">
      <alignment horizontal="center"/>
    </xf>
    <xf numFmtId="0" fontId="0" fillId="0" borderId="1" xfId="0" applyFill="1" applyBorder="1" applyAlignment="1">
      <alignment horizontal="center"/>
    </xf>
    <xf numFmtId="0" fontId="4" fillId="0" borderId="1" xfId="0" applyFont="1"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 xfId="0" applyFill="1" applyBorder="1"/>
    <xf numFmtId="0" fontId="2" fillId="0" borderId="0" xfId="0" applyFont="1" applyFill="1"/>
    <xf numFmtId="0" fontId="0" fillId="0" borderId="0" xfId="0" applyFill="1"/>
    <xf numFmtId="0" fontId="1" fillId="0" borderId="0" xfId="0" applyFont="1" applyFill="1"/>
    <xf numFmtId="0" fontId="0" fillId="0" borderId="0" xfId="0" applyProtection="1">
      <protection locked="0"/>
    </xf>
    <xf numFmtId="0" fontId="7" fillId="0" borderId="1"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6" fillId="0" borderId="0" xfId="0" applyFont="1" applyProtection="1">
      <protection locked="0"/>
    </xf>
    <xf numFmtId="0" fontId="7" fillId="0" borderId="1" xfId="0" applyFont="1" applyFill="1" applyBorder="1" applyAlignment="1" applyProtection="1">
      <alignment horizontal="center"/>
      <protection locked="0"/>
    </xf>
    <xf numFmtId="195" fontId="0" fillId="0" borderId="0" xfId="0" applyNumberFormat="1" applyFill="1"/>
    <xf numFmtId="0" fontId="0" fillId="0" borderId="2" xfId="0" applyFill="1" applyBorder="1"/>
    <xf numFmtId="0" fontId="0" fillId="0" borderId="0" xfId="0" applyFill="1" applyBorder="1"/>
    <xf numFmtId="0" fontId="0" fillId="0" borderId="6" xfId="0" applyFill="1" applyBorder="1"/>
    <xf numFmtId="0" fontId="4" fillId="0" borderId="0" xfId="0" applyFont="1" applyFill="1" applyAlignment="1">
      <alignment vertical="top" wrapText="1"/>
    </xf>
    <xf numFmtId="0" fontId="0" fillId="0" borderId="0" xfId="0" applyFill="1" applyBorder="1" applyAlignment="1">
      <alignment horizontal="center"/>
    </xf>
    <xf numFmtId="0" fontId="1" fillId="0" borderId="0" xfId="0" applyFont="1" applyFill="1" applyBorder="1"/>
    <xf numFmtId="0" fontId="0" fillId="0" borderId="0" xfId="0" applyFill="1" applyBorder="1" applyAlignment="1">
      <alignment horizontal="right"/>
    </xf>
    <xf numFmtId="0" fontId="5" fillId="0" borderId="0" xfId="0" applyFont="1" applyFill="1" applyBorder="1" applyAlignment="1">
      <alignment horizontal="center"/>
    </xf>
    <xf numFmtId="0" fontId="1" fillId="0" borderId="0" xfId="0" applyFont="1" applyFill="1" applyAlignment="1">
      <alignment vertical="top" wrapText="1"/>
    </xf>
    <xf numFmtId="0" fontId="5" fillId="0" borderId="0" xfId="0" applyFont="1" applyFill="1"/>
    <xf numFmtId="0" fontId="1" fillId="0" borderId="0" xfId="0" applyFont="1" applyFill="1" applyBorder="1" applyAlignment="1">
      <alignment horizontal="center"/>
    </xf>
    <xf numFmtId="0" fontId="0" fillId="0" borderId="0" xfId="0" applyFill="1" applyAlignment="1">
      <alignment horizontal="center"/>
    </xf>
    <xf numFmtId="0" fontId="5" fillId="0" borderId="0" xfId="0" applyFont="1" applyFill="1" applyBorder="1"/>
    <xf numFmtId="195" fontId="0" fillId="0" borderId="0" xfId="0" applyNumberFormat="1" applyFill="1" applyBorder="1" applyAlignment="1">
      <alignment horizontal="center"/>
    </xf>
    <xf numFmtId="195" fontId="4" fillId="0" borderId="0" xfId="0" applyNumberFormat="1" applyFont="1" applyFill="1" applyAlignment="1">
      <alignment horizontal="center" vertical="top" wrapText="1"/>
    </xf>
    <xf numFmtId="0" fontId="3" fillId="0" borderId="0" xfId="0" applyFont="1" applyFill="1"/>
    <xf numFmtId="0" fontId="1" fillId="0" borderId="0" xfId="0" applyFont="1" applyFill="1" applyAlignment="1">
      <alignment horizontal="center"/>
    </xf>
    <xf numFmtId="0" fontId="0" fillId="0" borderId="0" xfId="0" applyFill="1" applyAlignment="1">
      <alignment horizontal="right"/>
    </xf>
    <xf numFmtId="0" fontId="4" fillId="0" borderId="0" xfId="0" applyFont="1" applyFill="1" applyBorder="1" applyAlignment="1">
      <alignment vertical="top" wrapText="1"/>
    </xf>
    <xf numFmtId="0" fontId="1" fillId="0" borderId="0" xfId="0" applyFont="1" applyFill="1" applyBorder="1" applyAlignment="1">
      <alignment horizontal="left"/>
    </xf>
    <xf numFmtId="0" fontId="2" fillId="0" borderId="0" xfId="0" applyFont="1" applyFill="1" applyBorder="1" applyAlignment="1">
      <alignment horizontal="center"/>
    </xf>
    <xf numFmtId="0" fontId="0" fillId="0" borderId="0" xfId="0" applyFill="1" applyBorder="1" applyAlignment="1">
      <alignment horizontal="left"/>
    </xf>
    <xf numFmtId="0" fontId="4" fillId="0" borderId="0" xfId="0" applyFont="1" applyFill="1"/>
    <xf numFmtId="0" fontId="4" fillId="0" borderId="0" xfId="0" applyFont="1" applyFill="1" applyBorder="1" applyAlignment="1">
      <alignment horizontal="center"/>
    </xf>
    <xf numFmtId="0" fontId="4" fillId="0" borderId="0" xfId="0" applyFont="1" applyFill="1" applyBorder="1"/>
    <xf numFmtId="0" fontId="1" fillId="0" borderId="0" xfId="0" applyFont="1" applyFill="1" applyAlignment="1">
      <alignment horizontal="center" vertical="top" wrapText="1"/>
    </xf>
    <xf numFmtId="0" fontId="0" fillId="0" borderId="3" xfId="0" applyFill="1" applyBorder="1" applyAlignment="1">
      <alignment horizontal="left"/>
    </xf>
    <xf numFmtId="0" fontId="1" fillId="0" borderId="0" xfId="0" applyFont="1" applyFill="1" applyBorder="1" applyAlignment="1">
      <alignment horizontal="right"/>
    </xf>
    <xf numFmtId="0" fontId="4" fillId="0" borderId="1"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2"/>
  <sheetViews>
    <sheetView tabSelected="1" topLeftCell="A17" zoomScale="90" zoomScaleNormal="90" workbookViewId="0">
      <selection activeCell="E17" sqref="E17 E44 D49 I49 D77 E114 D119 I119 D156 I156 D195 E217 E241 E265 D270 I270 D298 E335 D340 I340 D377 I377 D415 E432 E450 E476 D481 I481 D509 E546 E785 E809 E224 E230 E438 E552 E564 E589 D594 I594 D622 E659 E665 E775 E769 D732 D704 I704 E699 E676"/>
    </sheetView>
  </sheetViews>
  <sheetFormatPr baseColWidth="10" defaultColWidth="9.140625" defaultRowHeight="12.75" x14ac:dyDescent="0.2"/>
  <cols>
    <col min="1" max="2" width="11.42578125" customWidth="1"/>
    <col min="3" max="3" width="14.7109375" customWidth="1"/>
    <col min="4" max="5" width="11.42578125" customWidth="1"/>
    <col min="6" max="6" width="12.7109375" bestFit="1" customWidth="1"/>
    <col min="7" max="7" width="11.42578125" customWidth="1"/>
    <col min="8" max="8" width="13.5703125" customWidth="1"/>
    <col min="9" max="9" width="9.5703125" customWidth="1"/>
    <col min="10" max="12" width="11.42578125" customWidth="1"/>
    <col min="13" max="13" width="12.85546875" customWidth="1"/>
    <col min="14" max="17" width="11.42578125" customWidth="1"/>
    <col min="18" max="18" width="12.85546875" customWidth="1"/>
  </cols>
  <sheetData>
    <row r="1" spans="1:9" ht="15.75" x14ac:dyDescent="0.25">
      <c r="A1" s="38" t="s">
        <v>30</v>
      </c>
    </row>
    <row r="2" spans="1:9" ht="16.5" thickBot="1" x14ac:dyDescent="0.3">
      <c r="A2" s="38"/>
    </row>
    <row r="3" spans="1:9" ht="16.5" thickBot="1" x14ac:dyDescent="0.3">
      <c r="A3" s="39" t="s">
        <v>23</v>
      </c>
      <c r="B3" s="36"/>
      <c r="C3" s="36"/>
      <c r="D3" s="36"/>
      <c r="E3" s="36"/>
      <c r="F3" s="36"/>
      <c r="G3" s="35"/>
      <c r="H3" s="37"/>
    </row>
    <row r="4" spans="1:9" x14ac:dyDescent="0.2">
      <c r="A4" s="2"/>
    </row>
    <row r="5" spans="1:9" x14ac:dyDescent="0.2">
      <c r="A5" s="66" t="s">
        <v>1</v>
      </c>
      <c r="B5" s="1"/>
      <c r="C5" s="1"/>
      <c r="D5" s="1"/>
      <c r="E5" s="66" t="s">
        <v>2</v>
      </c>
      <c r="F5" s="1"/>
    </row>
    <row r="6" spans="1:9" x14ac:dyDescent="0.2">
      <c r="A6" s="34"/>
      <c r="B6" s="1"/>
      <c r="C6" s="1"/>
      <c r="D6" s="1"/>
      <c r="E6" s="1"/>
      <c r="F6" s="1"/>
    </row>
    <row r="7" spans="1:9" x14ac:dyDescent="0.2">
      <c r="A7" s="66" t="s">
        <v>3</v>
      </c>
    </row>
    <row r="9" spans="1:9" x14ac:dyDescent="0.2">
      <c r="A9" s="2" t="s">
        <v>4</v>
      </c>
    </row>
    <row r="11" spans="1:9" x14ac:dyDescent="0.2">
      <c r="A11" s="3" t="s">
        <v>8</v>
      </c>
    </row>
    <row r="12" spans="1:9" x14ac:dyDescent="0.2">
      <c r="A12" s="3"/>
    </row>
    <row r="13" spans="1:9" x14ac:dyDescent="0.2">
      <c r="B13" s="1" t="s">
        <v>5</v>
      </c>
      <c r="C13" s="40" t="s">
        <v>6</v>
      </c>
      <c r="E13" s="1" t="s">
        <v>7</v>
      </c>
    </row>
    <row r="14" spans="1:9" x14ac:dyDescent="0.2">
      <c r="A14" s="6">
        <v>425014</v>
      </c>
      <c r="B14" s="64">
        <v>0</v>
      </c>
      <c r="C14" s="41">
        <v>0.879</v>
      </c>
      <c r="E14" s="41">
        <f xml:space="preserve"> B14*C14</f>
        <v>0</v>
      </c>
    </row>
    <row r="15" spans="1:9" x14ac:dyDescent="0.2">
      <c r="A15" s="6">
        <v>425036</v>
      </c>
      <c r="B15" s="64">
        <v>0</v>
      </c>
      <c r="C15" s="41">
        <v>0.879</v>
      </c>
      <c r="E15" s="41">
        <f>B15*C15</f>
        <v>0</v>
      </c>
      <c r="I15" s="63"/>
    </row>
    <row r="16" spans="1:9" x14ac:dyDescent="0.2">
      <c r="A16" s="6">
        <v>425051</v>
      </c>
      <c r="B16" s="64">
        <v>0</v>
      </c>
      <c r="C16" s="41">
        <v>0.879</v>
      </c>
      <c r="E16" s="41">
        <f>B16*C16</f>
        <v>0</v>
      </c>
    </row>
    <row r="17" spans="1:11" x14ac:dyDescent="0.2">
      <c r="A17" s="40" t="s">
        <v>10</v>
      </c>
      <c r="B17" s="10">
        <f>SUM(B14:B16)</f>
        <v>0</v>
      </c>
      <c r="D17" s="40" t="s">
        <v>9</v>
      </c>
      <c r="E17" s="41">
        <f>SUM(E14+E15+E16)</f>
        <v>0</v>
      </c>
    </row>
    <row r="19" spans="1:11" x14ac:dyDescent="0.2">
      <c r="A19" s="3" t="s">
        <v>12</v>
      </c>
    </row>
    <row r="20" spans="1:11" x14ac:dyDescent="0.2">
      <c r="A20" s="3"/>
    </row>
    <row r="21" spans="1:11" x14ac:dyDescent="0.2">
      <c r="B21" s="1" t="s">
        <v>5</v>
      </c>
      <c r="C21" s="40" t="s">
        <v>6</v>
      </c>
      <c r="E21" s="1" t="s">
        <v>7</v>
      </c>
      <c r="K21" s="1"/>
    </row>
    <row r="22" spans="1:11" x14ac:dyDescent="0.2">
      <c r="A22" s="6">
        <v>425110</v>
      </c>
      <c r="B22" s="64">
        <v>0</v>
      </c>
      <c r="C22" s="44">
        <v>1.167</v>
      </c>
      <c r="D22" s="45"/>
      <c r="E22" s="44">
        <f t="shared" ref="E22:E32" si="0">B22*C22</f>
        <v>0</v>
      </c>
      <c r="K22" s="44"/>
    </row>
    <row r="23" spans="1:11" x14ac:dyDescent="0.2">
      <c r="A23" s="6">
        <v>423054</v>
      </c>
      <c r="B23" s="64">
        <v>0</v>
      </c>
      <c r="C23" s="44">
        <v>0.53200000000000003</v>
      </c>
      <c r="D23" s="45"/>
      <c r="E23" s="44">
        <f t="shared" si="0"/>
        <v>0</v>
      </c>
      <c r="K23" s="44"/>
    </row>
    <row r="24" spans="1:11" x14ac:dyDescent="0.2">
      <c r="A24" s="6">
        <v>423076</v>
      </c>
      <c r="B24" s="64">
        <v>0</v>
      </c>
      <c r="C24" s="44">
        <v>0.48399999999999999</v>
      </c>
      <c r="D24" s="45"/>
      <c r="E24" s="44">
        <f t="shared" si="0"/>
        <v>0</v>
      </c>
      <c r="K24" s="44"/>
    </row>
    <row r="25" spans="1:11" x14ac:dyDescent="0.2">
      <c r="A25" s="6">
        <v>423091</v>
      </c>
      <c r="B25" s="64">
        <v>0</v>
      </c>
      <c r="C25" s="44">
        <v>0.50800000000000001</v>
      </c>
      <c r="D25" s="45"/>
      <c r="E25" s="44">
        <f t="shared" si="0"/>
        <v>0</v>
      </c>
      <c r="K25" s="44"/>
    </row>
    <row r="26" spans="1:11" x14ac:dyDescent="0.2">
      <c r="A26" s="6">
        <v>424255</v>
      </c>
      <c r="B26" s="64">
        <v>0</v>
      </c>
      <c r="C26" s="44">
        <v>0.48399999999999999</v>
      </c>
      <c r="D26" s="45"/>
      <c r="E26" s="44">
        <f t="shared" si="0"/>
        <v>0</v>
      </c>
      <c r="K26" s="44"/>
    </row>
    <row r="27" spans="1:11" x14ac:dyDescent="0.2">
      <c r="A27" s="6">
        <v>424270</v>
      </c>
      <c r="B27" s="64">
        <v>0</v>
      </c>
      <c r="C27" s="44">
        <v>0.48399999999999999</v>
      </c>
      <c r="D27" s="45"/>
      <c r="E27" s="44">
        <f t="shared" si="0"/>
        <v>0</v>
      </c>
      <c r="K27" s="44"/>
    </row>
    <row r="28" spans="1:11" x14ac:dyDescent="0.2">
      <c r="A28" s="6">
        <v>424292</v>
      </c>
      <c r="B28" s="64">
        <v>0</v>
      </c>
      <c r="C28" s="44">
        <v>0.48399999999999999</v>
      </c>
      <c r="D28" s="45"/>
      <c r="E28" s="44">
        <f t="shared" si="0"/>
        <v>0</v>
      </c>
      <c r="K28" s="44"/>
    </row>
    <row r="29" spans="1:11" x14ac:dyDescent="0.2">
      <c r="A29" s="6">
        <v>424314</v>
      </c>
      <c r="B29" s="64">
        <v>0</v>
      </c>
      <c r="C29" s="44">
        <v>0.48399999999999999</v>
      </c>
      <c r="D29" s="45"/>
      <c r="E29" s="44">
        <f t="shared" si="0"/>
        <v>0</v>
      </c>
      <c r="K29" s="44"/>
    </row>
    <row r="30" spans="1:11" x14ac:dyDescent="0.2">
      <c r="A30" s="55">
        <v>424933</v>
      </c>
      <c r="B30" s="64">
        <v>0</v>
      </c>
      <c r="C30" s="54">
        <v>0.48399999999999999</v>
      </c>
      <c r="D30" s="45"/>
      <c r="E30" s="44">
        <f t="shared" si="0"/>
        <v>0</v>
      </c>
      <c r="K30" s="44"/>
    </row>
    <row r="31" spans="1:11" x14ac:dyDescent="0.2">
      <c r="A31" s="55">
        <v>424336</v>
      </c>
      <c r="B31" s="67">
        <v>0</v>
      </c>
      <c r="C31" s="54">
        <v>1.4590000000000001</v>
      </c>
      <c r="D31" s="68"/>
      <c r="E31" s="54">
        <f t="shared" si="0"/>
        <v>0</v>
      </c>
      <c r="K31" s="44"/>
    </row>
    <row r="32" spans="1:11" x14ac:dyDescent="0.2">
      <c r="A32" s="55">
        <v>424351</v>
      </c>
      <c r="B32" s="67">
        <v>0</v>
      </c>
      <c r="C32" s="54">
        <v>2.2029999999999998</v>
      </c>
      <c r="D32" s="68"/>
      <c r="E32" s="54">
        <f t="shared" si="0"/>
        <v>0</v>
      </c>
      <c r="K32" s="44"/>
    </row>
    <row r="33" spans="1:11" x14ac:dyDescent="0.2">
      <c r="A33" s="55">
        <v>424395</v>
      </c>
      <c r="B33" s="67">
        <v>0</v>
      </c>
      <c r="C33" s="54">
        <v>5.2160000000000002</v>
      </c>
      <c r="D33" s="68"/>
      <c r="E33" s="54">
        <f>B33*C33</f>
        <v>0</v>
      </c>
      <c r="K33" s="44"/>
    </row>
    <row r="34" spans="1:11" x14ac:dyDescent="0.2">
      <c r="A34" s="55">
        <v>425176</v>
      </c>
      <c r="B34" s="67">
        <v>0</v>
      </c>
      <c r="C34" s="54">
        <v>0.80400000000000005</v>
      </c>
      <c r="D34" s="68"/>
      <c r="E34" s="54">
        <f>B34*C34</f>
        <v>0</v>
      </c>
      <c r="K34" s="44"/>
    </row>
    <row r="35" spans="1:11" x14ac:dyDescent="0.2">
      <c r="A35" s="55">
        <v>425191</v>
      </c>
      <c r="B35" s="67">
        <v>0</v>
      </c>
      <c r="C35" s="54">
        <v>0.73</v>
      </c>
      <c r="D35" s="68"/>
      <c r="E35" s="54">
        <f>B35*C35</f>
        <v>0</v>
      </c>
      <c r="K35" s="44"/>
    </row>
    <row r="36" spans="1:11" x14ac:dyDescent="0.2">
      <c r="A36" s="55">
        <v>425213</v>
      </c>
      <c r="B36" s="67">
        <v>0</v>
      </c>
      <c r="C36" s="54">
        <v>0.73</v>
      </c>
      <c r="D36" s="68"/>
      <c r="E36" s="54">
        <f>B36*C36</f>
        <v>0</v>
      </c>
      <c r="K36" s="44"/>
    </row>
    <row r="37" spans="1:11" x14ac:dyDescent="0.2">
      <c r="A37" s="55">
        <v>425736</v>
      </c>
      <c r="B37" s="67">
        <v>0</v>
      </c>
      <c r="C37" s="54">
        <v>0.18</v>
      </c>
      <c r="D37" s="68"/>
      <c r="E37" s="54">
        <f>B37*C37</f>
        <v>0</v>
      </c>
      <c r="K37" s="44"/>
    </row>
    <row r="38" spans="1:11" x14ac:dyDescent="0.2">
      <c r="A38" s="55">
        <v>424874</v>
      </c>
      <c r="B38" s="67">
        <v>0</v>
      </c>
      <c r="C38" s="54">
        <v>2.3650000000000002</v>
      </c>
      <c r="D38" s="68"/>
      <c r="E38" s="54">
        <f t="shared" ref="E38:E43" si="1">B38*C38</f>
        <v>0</v>
      </c>
      <c r="K38" s="44"/>
    </row>
    <row r="39" spans="1:11" x14ac:dyDescent="0.2">
      <c r="A39" s="55">
        <v>429354</v>
      </c>
      <c r="B39" s="67">
        <v>0</v>
      </c>
      <c r="C39" s="54">
        <v>1.4590000000000001</v>
      </c>
      <c r="D39" s="68"/>
      <c r="E39" s="54">
        <f t="shared" si="1"/>
        <v>0</v>
      </c>
      <c r="K39" s="44"/>
    </row>
    <row r="40" spans="1:11" x14ac:dyDescent="0.2">
      <c r="A40" s="55">
        <v>429295</v>
      </c>
      <c r="B40" s="67">
        <v>0</v>
      </c>
      <c r="C40" s="54">
        <v>5.2160000000000002</v>
      </c>
      <c r="D40" s="68"/>
      <c r="E40" s="54">
        <f t="shared" si="1"/>
        <v>0</v>
      </c>
      <c r="K40" s="44"/>
    </row>
    <row r="41" spans="1:11" x14ac:dyDescent="0.2">
      <c r="A41" s="55">
        <v>429310</v>
      </c>
      <c r="B41" s="67">
        <v>0</v>
      </c>
      <c r="C41" s="54">
        <v>11.477</v>
      </c>
      <c r="D41" s="68"/>
      <c r="E41" s="54">
        <f t="shared" si="1"/>
        <v>0</v>
      </c>
      <c r="K41" s="44"/>
    </row>
    <row r="42" spans="1:11" x14ac:dyDescent="0.2">
      <c r="A42" s="55">
        <v>429332</v>
      </c>
      <c r="B42" s="67">
        <v>0</v>
      </c>
      <c r="C42" s="54">
        <v>18.779</v>
      </c>
      <c r="D42" s="68"/>
      <c r="E42" s="54">
        <f t="shared" si="1"/>
        <v>0</v>
      </c>
      <c r="K42" s="44"/>
    </row>
    <row r="43" spans="1:11" x14ac:dyDescent="0.2">
      <c r="A43" s="55">
        <v>429376</v>
      </c>
      <c r="B43" s="67">
        <v>0</v>
      </c>
      <c r="C43" s="54">
        <v>0.746</v>
      </c>
      <c r="D43" s="68"/>
      <c r="E43" s="54">
        <f t="shared" si="1"/>
        <v>0</v>
      </c>
      <c r="K43" s="44"/>
    </row>
    <row r="44" spans="1:11" x14ac:dyDescent="0.2">
      <c r="A44" s="40" t="s">
        <v>10</v>
      </c>
      <c r="B44" s="10">
        <f>SUM(B22:B43)</f>
        <v>0</v>
      </c>
      <c r="C44" s="41"/>
      <c r="D44" s="40" t="s">
        <v>10</v>
      </c>
      <c r="E44" s="44">
        <f>SUM(E22:E43)</f>
        <v>0</v>
      </c>
      <c r="K44" s="44"/>
    </row>
    <row r="45" spans="1:11" x14ac:dyDescent="0.2">
      <c r="B45" s="1"/>
    </row>
    <row r="46" spans="1:11" x14ac:dyDescent="0.2">
      <c r="A46" s="3" t="s">
        <v>13</v>
      </c>
    </row>
    <row r="47" spans="1:11" x14ac:dyDescent="0.2">
      <c r="A47" s="3"/>
    </row>
    <row r="48" spans="1:11" x14ac:dyDescent="0.2">
      <c r="A48" s="8"/>
      <c r="B48" s="8" t="s">
        <v>5</v>
      </c>
      <c r="C48" s="40" t="s">
        <v>6</v>
      </c>
      <c r="D48" s="1" t="s">
        <v>7</v>
      </c>
      <c r="F48" s="8"/>
      <c r="G48" s="8" t="s">
        <v>5</v>
      </c>
      <c r="H48" s="40" t="s">
        <v>6</v>
      </c>
      <c r="I48" s="1" t="s">
        <v>7</v>
      </c>
    </row>
    <row r="49" spans="1:10" x14ac:dyDescent="0.2">
      <c r="A49" s="46">
        <v>425272</v>
      </c>
      <c r="B49" s="65">
        <v>0</v>
      </c>
      <c r="C49" s="11">
        <v>3.8250000000000002</v>
      </c>
      <c r="D49" s="10">
        <f>B49*C49</f>
        <v>0</v>
      </c>
      <c r="E49" s="10"/>
      <c r="F49" s="6">
        <v>425294</v>
      </c>
      <c r="G49" s="65">
        <v>0</v>
      </c>
      <c r="H49" s="10">
        <v>7.3710000000000004</v>
      </c>
      <c r="I49" s="10">
        <f>G49*H49</f>
        <v>0</v>
      </c>
      <c r="J49" s="21"/>
    </row>
    <row r="50" spans="1:10" x14ac:dyDescent="0.2">
      <c r="J50" s="22"/>
    </row>
    <row r="51" spans="1:10" ht="13.5" customHeight="1" x14ac:dyDescent="0.2">
      <c r="A51" s="12" t="s">
        <v>0</v>
      </c>
      <c r="B51" s="10"/>
      <c r="D51" s="10"/>
      <c r="E51" s="10"/>
      <c r="F51" s="18" t="s">
        <v>0</v>
      </c>
      <c r="J51" s="22"/>
    </row>
    <row r="52" spans="1:10" x14ac:dyDescent="0.2">
      <c r="A52" s="6">
        <v>426635</v>
      </c>
      <c r="B52" s="64">
        <v>0</v>
      </c>
      <c r="D52" s="10"/>
      <c r="E52" s="10"/>
      <c r="F52" s="6">
        <v>426635</v>
      </c>
      <c r="G52" s="64">
        <v>0</v>
      </c>
      <c r="H52" s="12"/>
      <c r="I52" s="12"/>
      <c r="J52" s="23"/>
    </row>
    <row r="53" spans="1:10" x14ac:dyDescent="0.2">
      <c r="A53" s="6">
        <v>426650</v>
      </c>
      <c r="B53" s="64">
        <v>0</v>
      </c>
      <c r="D53" s="10"/>
      <c r="E53" s="10"/>
      <c r="F53" s="6">
        <v>426650</v>
      </c>
      <c r="G53" s="64">
        <v>0</v>
      </c>
      <c r="H53" s="12"/>
      <c r="I53" s="12"/>
      <c r="J53" s="23"/>
    </row>
    <row r="54" spans="1:10" x14ac:dyDescent="0.2">
      <c r="A54" s="6">
        <v>426672</v>
      </c>
      <c r="B54" s="64">
        <v>0</v>
      </c>
      <c r="D54" s="10"/>
      <c r="E54" s="10"/>
      <c r="F54" s="6">
        <v>426672</v>
      </c>
      <c r="G54" s="64">
        <v>0</v>
      </c>
      <c r="H54" s="12"/>
      <c r="I54" s="12"/>
      <c r="J54" s="23"/>
    </row>
    <row r="55" spans="1:10" x14ac:dyDescent="0.2">
      <c r="A55" s="6">
        <v>426694</v>
      </c>
      <c r="B55" s="64">
        <v>0</v>
      </c>
      <c r="D55" s="10"/>
      <c r="E55" s="10"/>
      <c r="F55" s="6">
        <v>426694</v>
      </c>
      <c r="G55" s="64">
        <v>0</v>
      </c>
      <c r="H55" s="12"/>
      <c r="I55" s="12"/>
      <c r="J55" s="23"/>
    </row>
    <row r="56" spans="1:10" x14ac:dyDescent="0.2">
      <c r="A56" s="6">
        <v>426716</v>
      </c>
      <c r="B56" s="64">
        <v>0</v>
      </c>
      <c r="D56" s="10"/>
      <c r="E56" s="10"/>
      <c r="F56" s="6">
        <v>426716</v>
      </c>
      <c r="G56" s="64">
        <v>0</v>
      </c>
      <c r="H56" s="12"/>
      <c r="I56" s="12"/>
      <c r="J56" s="23"/>
    </row>
    <row r="57" spans="1:10" x14ac:dyDescent="0.2">
      <c r="A57" s="6">
        <v>426731</v>
      </c>
      <c r="B57" s="64">
        <v>0</v>
      </c>
      <c r="D57" s="10"/>
      <c r="E57" s="10"/>
      <c r="F57" s="6">
        <v>426731</v>
      </c>
      <c r="G57" s="64">
        <v>0</v>
      </c>
      <c r="H57" s="12"/>
      <c r="I57" s="12"/>
      <c r="J57" s="23"/>
    </row>
    <row r="58" spans="1:10" x14ac:dyDescent="0.2">
      <c r="A58" s="6">
        <v>426753</v>
      </c>
      <c r="B58" s="64">
        <v>0</v>
      </c>
      <c r="D58" s="10"/>
      <c r="E58" s="10"/>
      <c r="F58" s="6">
        <v>426753</v>
      </c>
      <c r="G58" s="64">
        <v>0</v>
      </c>
      <c r="H58" s="12"/>
      <c r="I58" s="12"/>
      <c r="J58" s="23"/>
    </row>
    <row r="59" spans="1:10" x14ac:dyDescent="0.2">
      <c r="A59" s="6">
        <v>427210</v>
      </c>
      <c r="B59" s="64">
        <v>0</v>
      </c>
      <c r="D59" s="10"/>
      <c r="E59" s="10"/>
      <c r="F59" s="6">
        <v>427210</v>
      </c>
      <c r="G59" s="64">
        <v>0</v>
      </c>
      <c r="H59" s="12"/>
      <c r="I59" s="12"/>
      <c r="J59" s="23"/>
    </row>
    <row r="60" spans="1:10" x14ac:dyDescent="0.2">
      <c r="A60" s="6">
        <v>427232</v>
      </c>
      <c r="B60" s="64">
        <v>0</v>
      </c>
      <c r="D60" s="10"/>
      <c r="E60" s="10"/>
      <c r="F60" s="55">
        <v>427232</v>
      </c>
      <c r="G60" s="64">
        <v>0</v>
      </c>
      <c r="H60" s="12"/>
      <c r="I60" s="12"/>
      <c r="J60" s="23"/>
    </row>
    <row r="61" spans="1:10" x14ac:dyDescent="0.2">
      <c r="A61" s="6">
        <v>427254</v>
      </c>
      <c r="B61" s="64">
        <v>0</v>
      </c>
      <c r="D61" s="10"/>
      <c r="E61" s="10"/>
      <c r="F61" s="55">
        <v>427254</v>
      </c>
      <c r="G61" s="64">
        <v>0</v>
      </c>
      <c r="H61" s="12"/>
      <c r="I61" s="12"/>
      <c r="J61" s="23"/>
    </row>
    <row r="62" spans="1:10" x14ac:dyDescent="0.2">
      <c r="A62" s="6">
        <v>427276</v>
      </c>
      <c r="B62" s="64">
        <v>0</v>
      </c>
      <c r="D62" s="10"/>
      <c r="E62" s="10"/>
      <c r="F62" s="55">
        <v>427276</v>
      </c>
      <c r="G62" s="64">
        <v>0</v>
      </c>
      <c r="H62" s="12"/>
      <c r="I62" s="12"/>
      <c r="J62" s="23"/>
    </row>
    <row r="63" spans="1:10" x14ac:dyDescent="0.2">
      <c r="A63" s="55">
        <v>426974</v>
      </c>
      <c r="B63" s="64">
        <v>0</v>
      </c>
      <c r="D63" s="10"/>
      <c r="E63" s="10"/>
      <c r="F63" s="55">
        <v>426974</v>
      </c>
      <c r="G63" s="64">
        <v>0</v>
      </c>
      <c r="H63" s="12"/>
      <c r="I63" s="12"/>
      <c r="J63" s="23"/>
    </row>
    <row r="64" spans="1:10" x14ac:dyDescent="0.2">
      <c r="A64" s="55">
        <v>427291</v>
      </c>
      <c r="B64" s="64">
        <v>0</v>
      </c>
      <c r="D64" s="10"/>
      <c r="E64" s="10"/>
      <c r="F64" s="55">
        <v>427291</v>
      </c>
      <c r="G64" s="64">
        <v>0</v>
      </c>
      <c r="H64" s="12"/>
      <c r="I64" s="12"/>
      <c r="J64" s="23"/>
    </row>
    <row r="65" spans="1:12" x14ac:dyDescent="0.2">
      <c r="A65" s="55">
        <v>427313</v>
      </c>
      <c r="B65" s="64">
        <v>0</v>
      </c>
      <c r="D65" s="10"/>
      <c r="E65" s="10"/>
      <c r="F65" s="55">
        <v>427313</v>
      </c>
      <c r="G65" s="64">
        <v>0</v>
      </c>
      <c r="H65" s="12"/>
      <c r="I65" s="12"/>
      <c r="J65" s="23"/>
    </row>
    <row r="66" spans="1:12" x14ac:dyDescent="0.2">
      <c r="A66" s="55">
        <v>429870</v>
      </c>
      <c r="B66" s="64">
        <v>0</v>
      </c>
      <c r="D66" s="10"/>
      <c r="E66" s="10"/>
      <c r="F66" s="55">
        <v>429870</v>
      </c>
      <c r="G66" s="64">
        <v>0</v>
      </c>
      <c r="H66" s="12"/>
      <c r="I66" s="12"/>
      <c r="J66" s="23"/>
    </row>
    <row r="67" spans="1:12" x14ac:dyDescent="0.2">
      <c r="A67" s="55">
        <v>429892</v>
      </c>
      <c r="B67" s="64">
        <v>0</v>
      </c>
      <c r="D67" s="10"/>
      <c r="E67" s="10"/>
      <c r="F67" s="55">
        <v>429892</v>
      </c>
      <c r="G67" s="64">
        <v>0</v>
      </c>
      <c r="H67" s="12"/>
      <c r="I67" s="12"/>
      <c r="J67" s="23"/>
    </row>
    <row r="68" spans="1:12" x14ac:dyDescent="0.2">
      <c r="A68" s="55">
        <v>426790</v>
      </c>
      <c r="B68" s="64">
        <v>0</v>
      </c>
      <c r="D68" s="10"/>
      <c r="E68" s="10"/>
      <c r="F68" s="55">
        <v>426790</v>
      </c>
      <c r="G68" s="64">
        <v>0</v>
      </c>
      <c r="H68" s="12"/>
      <c r="I68" s="12"/>
      <c r="J68" s="23"/>
    </row>
    <row r="69" spans="1:12" x14ac:dyDescent="0.2">
      <c r="A69" s="55">
        <v>426812</v>
      </c>
      <c r="B69" s="64">
        <v>0</v>
      </c>
      <c r="D69" s="10"/>
      <c r="E69" s="10"/>
      <c r="F69" s="55">
        <v>426812</v>
      </c>
      <c r="G69" s="64">
        <v>0</v>
      </c>
      <c r="H69" s="12"/>
      <c r="I69" s="12"/>
      <c r="J69" s="23"/>
    </row>
    <row r="70" spans="1:12" x14ac:dyDescent="0.2">
      <c r="A70" s="55">
        <v>426834</v>
      </c>
      <c r="B70" s="64">
        <v>0</v>
      </c>
      <c r="D70" s="10"/>
      <c r="E70" s="10"/>
      <c r="F70" s="55">
        <v>426834</v>
      </c>
      <c r="G70" s="64">
        <v>0</v>
      </c>
      <c r="H70" s="12"/>
      <c r="I70" s="12"/>
      <c r="J70" s="23"/>
    </row>
    <row r="71" spans="1:12" x14ac:dyDescent="0.2">
      <c r="A71" s="6">
        <v>428013</v>
      </c>
      <c r="B71" s="64">
        <v>0</v>
      </c>
      <c r="D71" s="10"/>
      <c r="E71" s="10"/>
      <c r="F71" s="57">
        <v>428013</v>
      </c>
      <c r="G71" s="64">
        <v>0</v>
      </c>
      <c r="H71" s="12"/>
      <c r="I71" s="12"/>
      <c r="J71" s="23"/>
    </row>
    <row r="72" spans="1:12" x14ac:dyDescent="0.2">
      <c r="A72" s="55">
        <v>426576</v>
      </c>
      <c r="B72" s="64">
        <v>0</v>
      </c>
      <c r="D72" s="10"/>
      <c r="E72" s="10"/>
      <c r="F72" s="57">
        <v>426576</v>
      </c>
      <c r="G72" s="64">
        <v>0</v>
      </c>
      <c r="H72" s="12"/>
      <c r="I72" s="12"/>
      <c r="J72" s="23"/>
    </row>
    <row r="73" spans="1:12" x14ac:dyDescent="0.2">
      <c r="A73" s="6">
        <v>426856</v>
      </c>
      <c r="B73" s="64">
        <v>0</v>
      </c>
      <c r="D73" s="10"/>
      <c r="E73" s="10"/>
      <c r="F73" s="15">
        <v>426856</v>
      </c>
      <c r="G73" s="64">
        <v>0</v>
      </c>
      <c r="H73" s="12"/>
      <c r="I73" s="12"/>
      <c r="J73" s="23"/>
    </row>
    <row r="74" spans="1:12" x14ac:dyDescent="0.2">
      <c r="A74" s="53" t="s">
        <v>10</v>
      </c>
      <c r="B74" s="10">
        <f>SUM(B52:B73)</f>
        <v>0</v>
      </c>
      <c r="D74" s="10"/>
      <c r="E74" s="10"/>
      <c r="F74" s="50" t="s">
        <v>10</v>
      </c>
      <c r="G74" s="10">
        <f>SUM(G52:G73)</f>
        <v>0</v>
      </c>
      <c r="H74" s="12"/>
      <c r="I74" s="12"/>
      <c r="J74" s="23"/>
    </row>
    <row r="75" spans="1:12" x14ac:dyDescent="0.2">
      <c r="A75" s="12"/>
      <c r="B75" s="10"/>
      <c r="D75" s="10"/>
      <c r="E75" s="10"/>
      <c r="F75" s="10"/>
      <c r="G75" s="10"/>
      <c r="H75" s="12"/>
      <c r="I75" s="12"/>
      <c r="J75" s="12"/>
      <c r="K75" s="12"/>
      <c r="L75" s="10"/>
    </row>
    <row r="76" spans="1:12" x14ac:dyDescent="0.2">
      <c r="A76" s="8"/>
      <c r="B76" s="8" t="s">
        <v>5</v>
      </c>
      <c r="C76" s="40" t="s">
        <v>6</v>
      </c>
      <c r="D76" s="1" t="s">
        <v>7</v>
      </c>
      <c r="G76" s="12"/>
      <c r="H76" s="12"/>
    </row>
    <row r="77" spans="1:12" x14ac:dyDescent="0.2">
      <c r="A77" s="6">
        <v>425316</v>
      </c>
      <c r="B77" s="64">
        <v>0</v>
      </c>
      <c r="C77" s="11">
        <v>10.083</v>
      </c>
      <c r="D77" s="41">
        <f>B77*C77</f>
        <v>0</v>
      </c>
      <c r="G77" s="12"/>
      <c r="H77" s="12"/>
    </row>
    <row r="78" spans="1:12" x14ac:dyDescent="0.2">
      <c r="G78" s="12"/>
      <c r="H78" s="12"/>
    </row>
    <row r="79" spans="1:12" x14ac:dyDescent="0.2">
      <c r="A79" s="13" t="s">
        <v>0</v>
      </c>
      <c r="B79" s="14"/>
      <c r="G79" s="12"/>
      <c r="H79" s="12"/>
    </row>
    <row r="80" spans="1:12" x14ac:dyDescent="0.2">
      <c r="A80" s="43">
        <v>426635</v>
      </c>
      <c r="B80" s="64">
        <v>0</v>
      </c>
      <c r="G80" s="12"/>
      <c r="H80" s="12"/>
    </row>
    <row r="81" spans="1:8" x14ac:dyDescent="0.2">
      <c r="A81" s="6">
        <v>426650</v>
      </c>
      <c r="B81" s="64">
        <v>0</v>
      </c>
      <c r="G81" s="12"/>
      <c r="H81" s="12"/>
    </row>
    <row r="82" spans="1:8" x14ac:dyDescent="0.2">
      <c r="A82" s="6">
        <v>426672</v>
      </c>
      <c r="B82" s="64">
        <v>0</v>
      </c>
      <c r="G82" s="12"/>
      <c r="H82" s="12"/>
    </row>
    <row r="83" spans="1:8" x14ac:dyDescent="0.2">
      <c r="A83" s="6">
        <v>426694</v>
      </c>
      <c r="B83" s="64">
        <v>0</v>
      </c>
      <c r="G83" s="12"/>
      <c r="H83" s="12"/>
    </row>
    <row r="84" spans="1:8" x14ac:dyDescent="0.2">
      <c r="A84" s="6">
        <v>426716</v>
      </c>
      <c r="B84" s="64">
        <v>0</v>
      </c>
      <c r="G84" s="12"/>
      <c r="H84" s="12"/>
    </row>
    <row r="85" spans="1:8" x14ac:dyDescent="0.2">
      <c r="A85" s="6">
        <v>426731</v>
      </c>
      <c r="B85" s="64">
        <v>0</v>
      </c>
      <c r="G85" s="12"/>
      <c r="H85" s="12"/>
    </row>
    <row r="86" spans="1:8" x14ac:dyDescent="0.2">
      <c r="A86" s="6">
        <v>426753</v>
      </c>
      <c r="B86" s="64">
        <v>0</v>
      </c>
      <c r="G86" s="12"/>
      <c r="H86" s="12"/>
    </row>
    <row r="87" spans="1:8" x14ac:dyDescent="0.2">
      <c r="A87" s="6">
        <v>427210</v>
      </c>
      <c r="B87" s="64">
        <v>0</v>
      </c>
      <c r="G87" s="12"/>
      <c r="H87" s="12"/>
    </row>
    <row r="88" spans="1:8" x14ac:dyDescent="0.2">
      <c r="A88" s="6">
        <v>427232</v>
      </c>
      <c r="B88" s="64">
        <v>0</v>
      </c>
      <c r="G88" s="12"/>
      <c r="H88" s="12"/>
    </row>
    <row r="89" spans="1:8" x14ac:dyDescent="0.2">
      <c r="A89" s="6">
        <v>427254</v>
      </c>
      <c r="B89" s="64">
        <v>0</v>
      </c>
      <c r="G89" s="12"/>
      <c r="H89" s="12"/>
    </row>
    <row r="90" spans="1:8" x14ac:dyDescent="0.2">
      <c r="A90" s="6">
        <v>427276</v>
      </c>
      <c r="B90" s="64">
        <v>0</v>
      </c>
      <c r="G90" s="12"/>
      <c r="H90" s="12"/>
    </row>
    <row r="91" spans="1:8" x14ac:dyDescent="0.2">
      <c r="A91" s="55">
        <v>426974</v>
      </c>
      <c r="B91" s="64">
        <v>0</v>
      </c>
      <c r="G91" s="12"/>
      <c r="H91" s="12"/>
    </row>
    <row r="92" spans="1:8" x14ac:dyDescent="0.2">
      <c r="A92" s="55">
        <v>427291</v>
      </c>
      <c r="B92" s="67">
        <v>0</v>
      </c>
      <c r="G92" s="12"/>
      <c r="H92" s="12"/>
    </row>
    <row r="93" spans="1:8" x14ac:dyDescent="0.2">
      <c r="A93" s="55">
        <v>427313</v>
      </c>
      <c r="B93" s="67">
        <v>0</v>
      </c>
      <c r="G93" s="12"/>
      <c r="H93" s="12"/>
    </row>
    <row r="94" spans="1:8" x14ac:dyDescent="0.2">
      <c r="A94" s="55">
        <v>429870</v>
      </c>
      <c r="B94" s="67">
        <v>0</v>
      </c>
      <c r="G94" s="12"/>
      <c r="H94" s="12"/>
    </row>
    <row r="95" spans="1:8" x14ac:dyDescent="0.2">
      <c r="A95" s="55">
        <v>429892</v>
      </c>
      <c r="B95" s="67">
        <v>0</v>
      </c>
      <c r="G95" s="12"/>
      <c r="H95" s="12"/>
    </row>
    <row r="96" spans="1:8" x14ac:dyDescent="0.2">
      <c r="A96" s="55">
        <v>426790</v>
      </c>
      <c r="B96" s="67">
        <v>0</v>
      </c>
      <c r="G96" s="12"/>
      <c r="H96" s="12"/>
    </row>
    <row r="97" spans="1:9" x14ac:dyDescent="0.2">
      <c r="A97" s="55">
        <v>426812</v>
      </c>
      <c r="B97" s="67">
        <v>0</v>
      </c>
      <c r="G97" s="12"/>
      <c r="H97" s="12"/>
    </row>
    <row r="98" spans="1:9" x14ac:dyDescent="0.2">
      <c r="A98" s="55">
        <v>426834</v>
      </c>
      <c r="B98" s="67">
        <v>0</v>
      </c>
      <c r="G98" s="12"/>
      <c r="H98" s="12"/>
    </row>
    <row r="99" spans="1:9" x14ac:dyDescent="0.2">
      <c r="A99" s="6">
        <v>428013</v>
      </c>
      <c r="B99" s="64">
        <v>0</v>
      </c>
      <c r="G99" s="12"/>
      <c r="H99" s="12"/>
    </row>
    <row r="100" spans="1:9" x14ac:dyDescent="0.2">
      <c r="A100" s="55">
        <v>426576</v>
      </c>
      <c r="B100" s="64">
        <v>0</v>
      </c>
      <c r="G100" s="12"/>
      <c r="H100" s="12"/>
    </row>
    <row r="101" spans="1:9" x14ac:dyDescent="0.2">
      <c r="A101" s="6">
        <v>426856</v>
      </c>
      <c r="B101" s="64">
        <v>0</v>
      </c>
      <c r="G101" s="12"/>
      <c r="H101" s="12"/>
    </row>
    <row r="102" spans="1:9" x14ac:dyDescent="0.2">
      <c r="A102" s="19" t="s">
        <v>10</v>
      </c>
      <c r="B102" s="10">
        <f>SUM(B80:B101)</f>
        <v>0</v>
      </c>
      <c r="G102" s="12"/>
      <c r="H102" s="12"/>
    </row>
    <row r="103" spans="1:9" x14ac:dyDescent="0.2">
      <c r="A103" s="3"/>
      <c r="B103" s="12"/>
      <c r="G103" s="12"/>
      <c r="H103" s="12"/>
    </row>
    <row r="104" spans="1:9" x14ac:dyDescent="0.2">
      <c r="A104" s="3"/>
      <c r="B104" s="12"/>
      <c r="G104" s="12"/>
      <c r="H104" s="12"/>
    </row>
    <row r="105" spans="1:9" x14ac:dyDescent="0.2">
      <c r="A105" s="3" t="s">
        <v>14</v>
      </c>
    </row>
    <row r="106" spans="1:9" x14ac:dyDescent="0.2">
      <c r="A106" s="3"/>
    </row>
    <row r="107" spans="1:9" x14ac:dyDescent="0.2">
      <c r="B107" s="1" t="s">
        <v>5</v>
      </c>
      <c r="C107" s="40" t="s">
        <v>6</v>
      </c>
      <c r="D107" s="1"/>
      <c r="E107" s="1" t="s">
        <v>7</v>
      </c>
      <c r="H107" s="8"/>
      <c r="I107" s="8" t="s">
        <v>5</v>
      </c>
    </row>
    <row r="108" spans="1:9" x14ac:dyDescent="0.2">
      <c r="A108" s="6">
        <v>425375</v>
      </c>
      <c r="B108" s="64">
        <v>0</v>
      </c>
      <c r="C108" s="41">
        <v>8.9339999999999993</v>
      </c>
      <c r="D108" s="4"/>
      <c r="E108" s="41">
        <f t="shared" ref="E108:E113" si="2">B108*C108</f>
        <v>0</v>
      </c>
      <c r="H108" s="46">
        <v>427534</v>
      </c>
      <c r="I108" s="64">
        <v>0</v>
      </c>
    </row>
    <row r="109" spans="1:9" x14ac:dyDescent="0.2">
      <c r="A109" s="6">
        <v>423113</v>
      </c>
      <c r="B109" s="64">
        <v>0</v>
      </c>
      <c r="C109" s="41">
        <v>8.9339999999999993</v>
      </c>
      <c r="D109" s="4"/>
      <c r="E109" s="41">
        <f t="shared" si="2"/>
        <v>0</v>
      </c>
      <c r="H109" s="26"/>
      <c r="I109" s="26"/>
    </row>
    <row r="110" spans="1:9" x14ac:dyDescent="0.2">
      <c r="A110" s="6">
        <v>421072</v>
      </c>
      <c r="B110" s="64">
        <v>0</v>
      </c>
      <c r="C110" s="41">
        <v>8.3330000000000002</v>
      </c>
      <c r="D110" s="4"/>
      <c r="E110" s="41">
        <f t="shared" si="2"/>
        <v>0</v>
      </c>
      <c r="H110" s="12" t="s">
        <v>0</v>
      </c>
      <c r="I110" s="12"/>
    </row>
    <row r="111" spans="1:9" x14ac:dyDescent="0.2">
      <c r="A111" s="6">
        <v>427416</v>
      </c>
      <c r="B111" s="64">
        <v>0</v>
      </c>
      <c r="C111" s="41">
        <v>2.302</v>
      </c>
      <c r="D111" s="4"/>
      <c r="E111" s="41">
        <f t="shared" si="2"/>
        <v>0</v>
      </c>
      <c r="H111" s="6">
        <v>427593</v>
      </c>
      <c r="I111" s="64">
        <v>0</v>
      </c>
    </row>
    <row r="112" spans="1:9" x14ac:dyDescent="0.2">
      <c r="A112" s="6">
        <v>427475</v>
      </c>
      <c r="B112" s="64">
        <v>0</v>
      </c>
      <c r="C112" s="41">
        <v>2.302</v>
      </c>
      <c r="D112" s="4"/>
      <c r="E112" s="41">
        <f t="shared" si="2"/>
        <v>0</v>
      </c>
      <c r="H112" s="6">
        <v>427615</v>
      </c>
      <c r="I112" s="64">
        <v>0</v>
      </c>
    </row>
    <row r="113" spans="1:10" x14ac:dyDescent="0.2">
      <c r="A113" s="6">
        <v>427534</v>
      </c>
      <c r="B113" s="64">
        <v>0</v>
      </c>
      <c r="C113" s="41">
        <v>2.9460000000000002</v>
      </c>
      <c r="D113" s="4"/>
      <c r="E113" s="41">
        <f t="shared" si="2"/>
        <v>0</v>
      </c>
      <c r="H113" s="6">
        <v>427630</v>
      </c>
      <c r="I113" s="64">
        <v>0</v>
      </c>
    </row>
    <row r="114" spans="1:10" x14ac:dyDescent="0.2">
      <c r="A114" s="19" t="s">
        <v>10</v>
      </c>
      <c r="B114" s="10">
        <f>SUM(B108:B113)</f>
        <v>0</v>
      </c>
      <c r="D114" s="40" t="s">
        <v>10</v>
      </c>
      <c r="E114" s="41">
        <f>SUM(E108:E113)</f>
        <v>0</v>
      </c>
      <c r="H114" s="6">
        <v>427652</v>
      </c>
      <c r="I114" s="64">
        <v>0</v>
      </c>
    </row>
    <row r="115" spans="1:10" x14ac:dyDescent="0.2">
      <c r="H115" s="6">
        <v>427674</v>
      </c>
      <c r="I115" s="64">
        <v>0</v>
      </c>
    </row>
    <row r="116" spans="1:10" x14ac:dyDescent="0.2">
      <c r="A116" s="3" t="s">
        <v>16</v>
      </c>
    </row>
    <row r="117" spans="1:10" x14ac:dyDescent="0.2">
      <c r="A117" s="3"/>
    </row>
    <row r="118" spans="1:10" x14ac:dyDescent="0.2">
      <c r="A118" s="8"/>
      <c r="B118" s="8" t="s">
        <v>5</v>
      </c>
      <c r="C118" s="40" t="s">
        <v>6</v>
      </c>
      <c r="D118" s="1" t="s">
        <v>7</v>
      </c>
      <c r="E118" s="1"/>
      <c r="F118" s="8"/>
      <c r="G118" s="8" t="s">
        <v>5</v>
      </c>
      <c r="H118" s="40" t="s">
        <v>6</v>
      </c>
      <c r="I118" s="1" t="s">
        <v>7</v>
      </c>
      <c r="J118" s="1"/>
    </row>
    <row r="119" spans="1:10" x14ac:dyDescent="0.2">
      <c r="A119" s="46">
        <v>427011</v>
      </c>
      <c r="B119" s="64">
        <v>0</v>
      </c>
      <c r="C119" s="42">
        <v>14.422000000000001</v>
      </c>
      <c r="D119" s="42">
        <f>B119*C119</f>
        <v>0</v>
      </c>
      <c r="E119" s="9"/>
      <c r="F119" s="46">
        <v>427033</v>
      </c>
      <c r="G119" s="64">
        <v>0</v>
      </c>
      <c r="H119" s="47">
        <v>11.75</v>
      </c>
      <c r="I119" s="47">
        <f>G119*H119</f>
        <v>0</v>
      </c>
      <c r="J119" s="9"/>
    </row>
    <row r="120" spans="1:10" x14ac:dyDescent="0.2">
      <c r="A120" s="26"/>
      <c r="B120" s="26"/>
      <c r="C120" s="26"/>
      <c r="D120" s="26"/>
      <c r="E120" s="26"/>
      <c r="F120" s="26"/>
      <c r="G120" s="26"/>
      <c r="H120" s="26"/>
      <c r="I120" s="26"/>
      <c r="J120" s="26"/>
    </row>
    <row r="121" spans="1:10" ht="13.5" customHeight="1" x14ac:dyDescent="0.2">
      <c r="A121" s="12" t="s">
        <v>0</v>
      </c>
      <c r="B121" s="12"/>
      <c r="C121" s="9"/>
      <c r="D121" s="9"/>
      <c r="E121" s="9"/>
      <c r="F121" s="12" t="s">
        <v>0</v>
      </c>
      <c r="G121" s="12"/>
      <c r="H121" s="9"/>
      <c r="I121" s="9"/>
      <c r="J121" s="9"/>
    </row>
    <row r="122" spans="1:10" x14ac:dyDescent="0.2">
      <c r="A122" s="6">
        <v>426635</v>
      </c>
      <c r="B122" s="64">
        <v>0</v>
      </c>
      <c r="C122" s="20"/>
      <c r="D122" s="12"/>
      <c r="E122" s="17"/>
      <c r="F122" s="16">
        <v>426635</v>
      </c>
      <c r="G122" s="64">
        <v>0</v>
      </c>
      <c r="H122" s="9"/>
      <c r="I122" s="9"/>
      <c r="J122" s="9"/>
    </row>
    <row r="123" spans="1:10" x14ac:dyDescent="0.2">
      <c r="A123" s="6">
        <v>426650</v>
      </c>
      <c r="B123" s="64">
        <v>0</v>
      </c>
      <c r="C123" s="20"/>
      <c r="D123" s="12"/>
      <c r="E123" s="17"/>
      <c r="F123" s="16">
        <v>426650</v>
      </c>
      <c r="G123" s="64">
        <v>0</v>
      </c>
      <c r="H123" s="9"/>
      <c r="I123" s="9"/>
      <c r="J123" s="9"/>
    </row>
    <row r="124" spans="1:10" x14ac:dyDescent="0.2">
      <c r="A124" s="6">
        <v>426672</v>
      </c>
      <c r="B124" s="64">
        <v>0</v>
      </c>
      <c r="C124" s="20"/>
      <c r="D124" s="12"/>
      <c r="E124" s="17"/>
      <c r="F124" s="16">
        <v>426672</v>
      </c>
      <c r="G124" s="64">
        <v>0</v>
      </c>
      <c r="H124" s="9"/>
      <c r="I124" s="9"/>
      <c r="J124" s="9"/>
    </row>
    <row r="125" spans="1:10" x14ac:dyDescent="0.2">
      <c r="A125" s="6">
        <v>426694</v>
      </c>
      <c r="B125" s="64">
        <v>0</v>
      </c>
      <c r="C125" s="20"/>
      <c r="D125" s="12"/>
      <c r="E125" s="17"/>
      <c r="F125" s="16">
        <v>426694</v>
      </c>
      <c r="G125" s="64">
        <v>0</v>
      </c>
      <c r="H125" s="9"/>
      <c r="I125" s="9"/>
      <c r="J125" s="9"/>
    </row>
    <row r="126" spans="1:10" x14ac:dyDescent="0.2">
      <c r="A126" s="6">
        <v>426716</v>
      </c>
      <c r="B126" s="64">
        <v>0</v>
      </c>
      <c r="C126" s="20"/>
      <c r="D126" s="12"/>
      <c r="E126" s="17"/>
      <c r="F126" s="16">
        <v>426716</v>
      </c>
      <c r="G126" s="64">
        <v>0</v>
      </c>
      <c r="H126" s="9"/>
      <c r="I126" s="9"/>
      <c r="J126" s="9"/>
    </row>
    <row r="127" spans="1:10" x14ac:dyDescent="0.2">
      <c r="A127" s="6">
        <v>426731</v>
      </c>
      <c r="B127" s="64">
        <v>0</v>
      </c>
      <c r="C127" s="20"/>
      <c r="D127" s="12"/>
      <c r="E127" s="17"/>
      <c r="F127" s="16">
        <v>426731</v>
      </c>
      <c r="G127" s="64">
        <v>0</v>
      </c>
      <c r="H127" s="9"/>
      <c r="I127" s="9"/>
      <c r="J127" s="9"/>
    </row>
    <row r="128" spans="1:10" x14ac:dyDescent="0.2">
      <c r="A128" s="6">
        <v>426753</v>
      </c>
      <c r="B128" s="64">
        <v>0</v>
      </c>
      <c r="C128" s="20"/>
      <c r="D128" s="12"/>
      <c r="E128" s="17"/>
      <c r="F128" s="16">
        <v>426753</v>
      </c>
      <c r="G128" s="64">
        <v>0</v>
      </c>
      <c r="H128" s="9"/>
      <c r="I128" s="9"/>
      <c r="J128" s="9"/>
    </row>
    <row r="129" spans="1:10" x14ac:dyDescent="0.2">
      <c r="A129" s="6">
        <v>427210</v>
      </c>
      <c r="B129" s="64">
        <v>0</v>
      </c>
      <c r="C129" s="20"/>
      <c r="D129" s="12"/>
      <c r="E129" s="17"/>
      <c r="F129" s="16">
        <v>427210</v>
      </c>
      <c r="G129" s="64">
        <v>0</v>
      </c>
      <c r="H129" s="9"/>
      <c r="I129" s="9"/>
      <c r="J129" s="9"/>
    </row>
    <row r="130" spans="1:10" x14ac:dyDescent="0.2">
      <c r="A130" s="6">
        <v>427232</v>
      </c>
      <c r="B130" s="64">
        <v>0</v>
      </c>
      <c r="C130" s="20"/>
      <c r="D130" s="12"/>
      <c r="E130" s="17"/>
      <c r="F130" s="16">
        <v>427232</v>
      </c>
      <c r="G130" s="64">
        <v>0</v>
      </c>
      <c r="H130" s="9"/>
      <c r="I130" s="9"/>
      <c r="J130" s="9"/>
    </row>
    <row r="131" spans="1:10" x14ac:dyDescent="0.2">
      <c r="A131" s="6">
        <v>427254</v>
      </c>
      <c r="B131" s="64">
        <v>0</v>
      </c>
      <c r="C131" s="20"/>
      <c r="D131" s="12"/>
      <c r="E131" s="17"/>
      <c r="F131" s="16">
        <v>427254</v>
      </c>
      <c r="G131" s="64">
        <v>0</v>
      </c>
      <c r="H131" s="9"/>
      <c r="I131" s="9"/>
      <c r="J131" s="9"/>
    </row>
    <row r="132" spans="1:10" x14ac:dyDescent="0.2">
      <c r="A132" s="6">
        <v>427276</v>
      </c>
      <c r="B132" s="64">
        <v>0</v>
      </c>
      <c r="C132" s="20"/>
      <c r="D132" s="12"/>
      <c r="E132" s="17"/>
      <c r="F132" s="16">
        <v>427276</v>
      </c>
      <c r="G132" s="64">
        <v>0</v>
      </c>
      <c r="H132" s="9"/>
      <c r="I132" s="9"/>
      <c r="J132" s="9"/>
    </row>
    <row r="133" spans="1:10" ht="13.5" customHeight="1" x14ac:dyDescent="0.2">
      <c r="A133" s="55">
        <v>426974</v>
      </c>
      <c r="B133" s="64">
        <v>0</v>
      </c>
      <c r="C133" s="20"/>
      <c r="D133" s="12"/>
      <c r="E133" s="17"/>
      <c r="F133" s="58">
        <v>426974</v>
      </c>
      <c r="G133" s="64">
        <v>0</v>
      </c>
      <c r="H133" s="9"/>
      <c r="I133" s="9"/>
      <c r="J133" s="9"/>
    </row>
    <row r="134" spans="1:10" ht="13.5" customHeight="1" x14ac:dyDescent="0.2">
      <c r="A134" s="55">
        <v>427291</v>
      </c>
      <c r="B134" s="67">
        <v>0</v>
      </c>
      <c r="C134" s="69"/>
      <c r="D134" s="70"/>
      <c r="E134" s="71"/>
      <c r="F134" s="58">
        <v>427291</v>
      </c>
      <c r="G134" s="67">
        <v>0</v>
      </c>
      <c r="H134" s="72"/>
      <c r="I134" s="9"/>
      <c r="J134" s="9"/>
    </row>
    <row r="135" spans="1:10" x14ac:dyDescent="0.2">
      <c r="A135" s="55">
        <v>427313</v>
      </c>
      <c r="B135" s="67">
        <v>0</v>
      </c>
      <c r="C135" s="69"/>
      <c r="D135" s="70"/>
      <c r="E135" s="71"/>
      <c r="F135" s="58">
        <v>427313</v>
      </c>
      <c r="G135" s="67">
        <v>0</v>
      </c>
      <c r="H135" s="72"/>
      <c r="I135" s="9"/>
      <c r="J135" s="9"/>
    </row>
    <row r="136" spans="1:10" x14ac:dyDescent="0.2">
      <c r="A136" s="55">
        <v>429870</v>
      </c>
      <c r="B136" s="67">
        <v>0</v>
      </c>
      <c r="C136" s="69"/>
      <c r="D136" s="70"/>
      <c r="E136" s="71"/>
      <c r="F136" s="55">
        <v>429870</v>
      </c>
      <c r="G136" s="67">
        <v>0</v>
      </c>
      <c r="H136" s="72"/>
      <c r="I136" s="9"/>
      <c r="J136" s="9"/>
    </row>
    <row r="137" spans="1:10" x14ac:dyDescent="0.2">
      <c r="A137" s="55">
        <v>429892</v>
      </c>
      <c r="B137" s="67">
        <v>0</v>
      </c>
      <c r="C137" s="69"/>
      <c r="D137" s="70"/>
      <c r="E137" s="71"/>
      <c r="F137" s="55">
        <v>429892</v>
      </c>
      <c r="G137" s="67">
        <v>0</v>
      </c>
      <c r="H137" s="72"/>
      <c r="I137" s="9"/>
      <c r="J137" s="9"/>
    </row>
    <row r="138" spans="1:10" x14ac:dyDescent="0.2">
      <c r="A138" s="55">
        <v>426790</v>
      </c>
      <c r="B138" s="67">
        <v>0</v>
      </c>
      <c r="C138" s="69"/>
      <c r="D138" s="70"/>
      <c r="E138" s="71"/>
      <c r="F138" s="58">
        <v>426790</v>
      </c>
      <c r="G138" s="67">
        <v>0</v>
      </c>
      <c r="H138" s="72"/>
      <c r="I138" s="9"/>
      <c r="J138" s="9"/>
    </row>
    <row r="139" spans="1:10" x14ac:dyDescent="0.2">
      <c r="A139" s="55">
        <v>426812</v>
      </c>
      <c r="B139" s="67">
        <v>0</v>
      </c>
      <c r="C139" s="69"/>
      <c r="D139" s="70"/>
      <c r="E139" s="71"/>
      <c r="F139" s="58">
        <v>426812</v>
      </c>
      <c r="G139" s="67">
        <v>0</v>
      </c>
      <c r="H139" s="72"/>
      <c r="I139" s="9"/>
      <c r="J139" s="9"/>
    </row>
    <row r="140" spans="1:10" x14ac:dyDescent="0.2">
      <c r="A140" s="55">
        <v>426834</v>
      </c>
      <c r="B140" s="67">
        <v>0</v>
      </c>
      <c r="C140" s="69"/>
      <c r="D140" s="70"/>
      <c r="E140" s="71"/>
      <c r="F140" s="58">
        <v>426834</v>
      </c>
      <c r="G140" s="67">
        <v>0</v>
      </c>
      <c r="H140" s="72"/>
      <c r="I140" s="9"/>
      <c r="J140" s="9"/>
    </row>
    <row r="141" spans="1:10" x14ac:dyDescent="0.2">
      <c r="A141" s="55">
        <v>428013</v>
      </c>
      <c r="B141" s="67">
        <v>0</v>
      </c>
      <c r="C141" s="69"/>
      <c r="D141" s="70"/>
      <c r="E141" s="71"/>
      <c r="F141" s="58">
        <v>428013</v>
      </c>
      <c r="G141" s="67">
        <v>0</v>
      </c>
      <c r="H141" s="72"/>
      <c r="I141" s="9"/>
      <c r="J141" s="9"/>
    </row>
    <row r="142" spans="1:10" x14ac:dyDescent="0.2">
      <c r="A142" s="55">
        <v>426576</v>
      </c>
      <c r="B142" s="67">
        <v>0</v>
      </c>
      <c r="C142" s="69"/>
      <c r="D142" s="70"/>
      <c r="E142" s="71"/>
      <c r="F142" s="58">
        <v>426576</v>
      </c>
      <c r="G142" s="67">
        <v>0</v>
      </c>
      <c r="H142" s="72"/>
      <c r="I142" s="9"/>
      <c r="J142" s="9"/>
    </row>
    <row r="143" spans="1:10" x14ac:dyDescent="0.2">
      <c r="A143" s="6">
        <v>426856</v>
      </c>
      <c r="B143" s="64">
        <v>0</v>
      </c>
      <c r="C143" s="20"/>
      <c r="D143" s="12"/>
      <c r="E143" s="17"/>
      <c r="F143" s="16">
        <v>426856</v>
      </c>
      <c r="G143" s="64">
        <v>0</v>
      </c>
      <c r="H143" s="9"/>
      <c r="I143" s="9"/>
      <c r="J143" s="9"/>
    </row>
    <row r="144" spans="1:10" x14ac:dyDescent="0.2">
      <c r="A144" s="15">
        <v>426510</v>
      </c>
      <c r="B144" s="64">
        <v>0</v>
      </c>
      <c r="C144" s="20"/>
      <c r="D144" s="12"/>
      <c r="E144" s="17"/>
      <c r="F144" s="16">
        <v>426510</v>
      </c>
      <c r="G144" s="64">
        <v>0</v>
      </c>
      <c r="H144" s="9"/>
      <c r="I144" s="9"/>
      <c r="J144" s="9"/>
    </row>
    <row r="145" spans="1:18" x14ac:dyDescent="0.2">
      <c r="A145" s="6">
        <v>426532</v>
      </c>
      <c r="B145" s="64">
        <v>0</v>
      </c>
      <c r="C145" s="20"/>
      <c r="D145" s="12"/>
      <c r="E145" s="17"/>
      <c r="F145" s="16">
        <v>426532</v>
      </c>
      <c r="G145" s="64">
        <v>0</v>
      </c>
      <c r="H145" s="9"/>
      <c r="I145" s="9"/>
      <c r="J145" s="9"/>
    </row>
    <row r="146" spans="1:18" x14ac:dyDescent="0.2">
      <c r="A146" s="6">
        <v>426554</v>
      </c>
      <c r="B146" s="64">
        <v>0</v>
      </c>
      <c r="C146" s="20"/>
      <c r="D146" s="12"/>
      <c r="E146" s="17"/>
      <c r="F146" s="16">
        <v>426554</v>
      </c>
      <c r="G146" s="64">
        <v>0</v>
      </c>
      <c r="H146" s="9"/>
      <c r="I146" s="9"/>
      <c r="J146" s="9"/>
    </row>
    <row r="147" spans="1:18" x14ac:dyDescent="0.2">
      <c r="A147" s="6">
        <v>426871</v>
      </c>
      <c r="B147" s="64">
        <v>0</v>
      </c>
      <c r="C147" s="20"/>
      <c r="D147" s="12"/>
      <c r="E147" s="17"/>
      <c r="F147" s="16">
        <v>426871</v>
      </c>
      <c r="G147" s="64">
        <v>0</v>
      </c>
      <c r="H147" s="9"/>
      <c r="I147" s="9"/>
      <c r="J147" s="9"/>
    </row>
    <row r="148" spans="1:18" x14ac:dyDescent="0.2">
      <c r="A148" s="6">
        <v>426893</v>
      </c>
      <c r="B148" s="64">
        <v>0</v>
      </c>
      <c r="C148" s="20"/>
      <c r="D148" s="12"/>
      <c r="E148" s="17"/>
      <c r="F148" s="16">
        <v>426893</v>
      </c>
      <c r="G148" s="64">
        <v>0</v>
      </c>
      <c r="H148" s="9"/>
      <c r="I148" s="9"/>
      <c r="J148" s="9"/>
    </row>
    <row r="149" spans="1:18" x14ac:dyDescent="0.2">
      <c r="A149" s="6">
        <v>426915</v>
      </c>
      <c r="B149" s="64">
        <v>0</v>
      </c>
      <c r="C149" s="20"/>
      <c r="D149" s="12"/>
      <c r="E149" s="17"/>
      <c r="F149" s="16">
        <v>426915</v>
      </c>
      <c r="G149" s="64">
        <v>0</v>
      </c>
      <c r="H149" s="9"/>
      <c r="I149" s="9"/>
      <c r="J149" s="9"/>
    </row>
    <row r="150" spans="1:18" x14ac:dyDescent="0.2">
      <c r="A150" s="6">
        <v>426930</v>
      </c>
      <c r="B150" s="64">
        <v>0</v>
      </c>
      <c r="C150" s="20"/>
      <c r="D150" s="12"/>
      <c r="E150" s="17"/>
      <c r="F150" s="16">
        <v>426930</v>
      </c>
      <c r="G150" s="64">
        <v>0</v>
      </c>
      <c r="H150" s="9"/>
      <c r="I150" s="9"/>
      <c r="J150" s="9"/>
    </row>
    <row r="151" spans="1:18" x14ac:dyDescent="0.2">
      <c r="A151" s="6">
        <v>426952</v>
      </c>
      <c r="B151" s="64">
        <v>0</v>
      </c>
      <c r="C151" s="20"/>
      <c r="D151" s="12"/>
      <c r="E151" s="17"/>
      <c r="F151" s="6">
        <v>426952</v>
      </c>
      <c r="G151" s="64">
        <v>0</v>
      </c>
      <c r="H151" s="9"/>
      <c r="I151" s="9"/>
      <c r="J151" s="9"/>
    </row>
    <row r="152" spans="1:18" x14ac:dyDescent="0.2">
      <c r="A152" s="19" t="s">
        <v>10</v>
      </c>
      <c r="B152" s="10">
        <f>SUM(B122:B151)</f>
        <v>0</v>
      </c>
      <c r="C152" s="12"/>
      <c r="D152" s="12"/>
      <c r="E152" s="12"/>
      <c r="F152" s="19" t="s">
        <v>10</v>
      </c>
      <c r="G152" s="10">
        <f>SUM(G122:G151)</f>
        <v>0</v>
      </c>
      <c r="H152" s="9"/>
      <c r="I152" s="9"/>
      <c r="J152" s="9"/>
    </row>
    <row r="153" spans="1:18" x14ac:dyDescent="0.2">
      <c r="A153" s="19"/>
      <c r="B153" s="10"/>
      <c r="C153" s="12"/>
      <c r="D153" s="12"/>
      <c r="E153" s="12"/>
      <c r="F153" s="19"/>
      <c r="G153" s="12"/>
      <c r="H153" s="9"/>
      <c r="I153" s="9"/>
      <c r="J153" s="9"/>
    </row>
    <row r="154" spans="1:18" x14ac:dyDescent="0.2">
      <c r="A154" s="19"/>
      <c r="B154" s="10"/>
      <c r="C154" s="12"/>
      <c r="D154" s="12"/>
      <c r="E154" s="12"/>
      <c r="F154" s="19"/>
      <c r="G154" s="12"/>
      <c r="H154" s="9"/>
      <c r="I154" s="9"/>
      <c r="J154" s="9"/>
      <c r="K154" s="8"/>
      <c r="L154" s="10"/>
      <c r="M154" s="9"/>
      <c r="N154" s="9"/>
      <c r="O154" s="9"/>
      <c r="P154" s="8"/>
      <c r="Q154" s="10"/>
      <c r="R154" s="9"/>
    </row>
    <row r="155" spans="1:18" x14ac:dyDescent="0.2">
      <c r="A155" s="8"/>
      <c r="B155" s="8" t="s">
        <v>5</v>
      </c>
      <c r="C155" s="40" t="s">
        <v>6</v>
      </c>
      <c r="D155" s="1" t="s">
        <v>7</v>
      </c>
      <c r="E155" s="1"/>
      <c r="F155" s="8"/>
      <c r="G155" s="8" t="s">
        <v>5</v>
      </c>
      <c r="H155" s="40" t="s">
        <v>6</v>
      </c>
      <c r="I155" s="1" t="s">
        <v>7</v>
      </c>
      <c r="K155" s="8"/>
      <c r="L155" s="10"/>
      <c r="M155" s="9"/>
      <c r="N155" s="9"/>
      <c r="O155" s="9"/>
      <c r="P155" s="8"/>
      <c r="Q155" s="10"/>
      <c r="R155" s="9"/>
    </row>
    <row r="156" spans="1:18" x14ac:dyDescent="0.2">
      <c r="A156" s="46">
        <v>427055</v>
      </c>
      <c r="B156" s="64">
        <v>0</v>
      </c>
      <c r="C156" s="42">
        <v>10.887</v>
      </c>
      <c r="D156" s="42">
        <f>B156*C156</f>
        <v>0</v>
      </c>
      <c r="E156" s="9"/>
      <c r="F156" s="46">
        <v>427173</v>
      </c>
      <c r="G156" s="64">
        <v>0</v>
      </c>
      <c r="H156" s="42">
        <v>10.887</v>
      </c>
      <c r="I156" s="41">
        <f>G156*H156</f>
        <v>0</v>
      </c>
      <c r="K156" s="8"/>
      <c r="L156" s="10"/>
      <c r="M156" s="9"/>
      <c r="N156" s="9"/>
      <c r="O156" s="9"/>
      <c r="P156" s="8"/>
      <c r="Q156" s="10"/>
      <c r="R156" s="9"/>
    </row>
    <row r="157" spans="1:18" x14ac:dyDescent="0.2">
      <c r="A157" s="26"/>
      <c r="B157" s="26"/>
      <c r="C157" s="26"/>
      <c r="D157" s="26"/>
      <c r="E157" s="26"/>
      <c r="F157" s="26"/>
      <c r="G157" s="26"/>
      <c r="H157" s="9"/>
      <c r="I157" s="9"/>
      <c r="K157" s="8"/>
      <c r="L157" s="10"/>
      <c r="M157" s="9"/>
      <c r="N157" s="9"/>
      <c r="O157" s="9"/>
      <c r="P157" s="8"/>
      <c r="Q157" s="10"/>
      <c r="R157" s="9"/>
    </row>
    <row r="158" spans="1:18" x14ac:dyDescent="0.2">
      <c r="A158" s="12" t="s">
        <v>0</v>
      </c>
      <c r="B158" s="12"/>
      <c r="C158" s="9"/>
      <c r="D158" s="9"/>
      <c r="E158" s="9"/>
      <c r="F158" s="12" t="s">
        <v>0</v>
      </c>
      <c r="G158" s="12"/>
      <c r="H158" s="9"/>
      <c r="I158" s="9"/>
      <c r="K158" s="8"/>
      <c r="L158" s="10"/>
      <c r="M158" s="9"/>
      <c r="N158" s="9"/>
      <c r="O158" s="9"/>
      <c r="P158" s="8"/>
      <c r="Q158" s="10"/>
      <c r="R158" s="9"/>
    </row>
    <row r="159" spans="1:18" x14ac:dyDescent="0.2">
      <c r="A159" s="6">
        <v>426635</v>
      </c>
      <c r="B159" s="64">
        <v>0</v>
      </c>
      <c r="C159" s="20"/>
      <c r="D159" s="12"/>
      <c r="E159" s="17"/>
      <c r="F159" s="6">
        <v>426635</v>
      </c>
      <c r="G159" s="64">
        <v>0</v>
      </c>
      <c r="H159" s="9"/>
      <c r="K159" s="8"/>
      <c r="L159" s="10"/>
      <c r="M159" s="9"/>
      <c r="N159" s="9"/>
      <c r="O159" s="9"/>
      <c r="P159" s="8"/>
      <c r="Q159" s="10"/>
      <c r="R159" s="9"/>
    </row>
    <row r="160" spans="1:18" x14ac:dyDescent="0.2">
      <c r="A160" s="6">
        <v>426650</v>
      </c>
      <c r="B160" s="64">
        <v>0</v>
      </c>
      <c r="C160" s="20"/>
      <c r="D160" s="12"/>
      <c r="E160" s="17"/>
      <c r="F160" s="6">
        <v>426650</v>
      </c>
      <c r="G160" s="64">
        <v>0</v>
      </c>
      <c r="H160" s="9"/>
      <c r="K160" s="8"/>
      <c r="L160" s="10"/>
      <c r="M160" s="9"/>
      <c r="N160" s="9"/>
      <c r="O160" s="9"/>
      <c r="P160" s="8"/>
      <c r="Q160" s="10"/>
      <c r="R160" s="9"/>
    </row>
    <row r="161" spans="1:18" x14ac:dyDescent="0.2">
      <c r="A161" s="6">
        <v>426672</v>
      </c>
      <c r="B161" s="64">
        <v>0</v>
      </c>
      <c r="C161" s="12"/>
      <c r="D161" s="12"/>
      <c r="E161" s="17"/>
      <c r="F161" s="6">
        <v>426672</v>
      </c>
      <c r="G161" s="64">
        <v>0</v>
      </c>
      <c r="H161" s="9"/>
      <c r="K161" s="8"/>
      <c r="L161" s="10"/>
      <c r="M161" s="9"/>
      <c r="N161" s="9"/>
      <c r="O161" s="9"/>
      <c r="P161" s="8"/>
      <c r="Q161" s="10"/>
      <c r="R161" s="9"/>
    </row>
    <row r="162" spans="1:18" x14ac:dyDescent="0.2">
      <c r="A162" s="6">
        <v>426694</v>
      </c>
      <c r="B162" s="64">
        <v>0</v>
      </c>
      <c r="C162" s="12"/>
      <c r="D162" s="12"/>
      <c r="E162" s="17"/>
      <c r="F162" s="6">
        <v>426694</v>
      </c>
      <c r="G162" s="64">
        <v>0</v>
      </c>
      <c r="H162" s="9"/>
      <c r="K162" s="8"/>
      <c r="L162" s="10"/>
      <c r="M162" s="9"/>
      <c r="N162" s="9"/>
      <c r="O162" s="9"/>
      <c r="P162" s="8"/>
      <c r="Q162" s="10"/>
      <c r="R162" s="9"/>
    </row>
    <row r="163" spans="1:18" x14ac:dyDescent="0.2">
      <c r="A163" s="6">
        <v>426716</v>
      </c>
      <c r="B163" s="64">
        <v>0</v>
      </c>
      <c r="C163" s="9"/>
      <c r="D163" s="9"/>
      <c r="E163" s="9"/>
      <c r="F163" s="6">
        <v>426716</v>
      </c>
      <c r="G163" s="64">
        <v>0</v>
      </c>
      <c r="H163" s="9"/>
      <c r="K163" s="8"/>
      <c r="L163" s="10"/>
      <c r="M163" s="9"/>
      <c r="N163" s="9"/>
      <c r="O163" s="9"/>
      <c r="P163" s="8"/>
      <c r="Q163" s="10"/>
      <c r="R163" s="9"/>
    </row>
    <row r="164" spans="1:18" x14ac:dyDescent="0.2">
      <c r="A164" s="6">
        <v>426731</v>
      </c>
      <c r="B164" s="64">
        <v>0</v>
      </c>
      <c r="C164" s="9"/>
      <c r="D164" s="9"/>
      <c r="E164" s="9"/>
      <c r="F164" s="6">
        <v>426731</v>
      </c>
      <c r="G164" s="64">
        <v>0</v>
      </c>
      <c r="H164" s="9"/>
      <c r="K164" s="8"/>
      <c r="L164" s="10"/>
      <c r="M164" s="9"/>
      <c r="N164" s="9"/>
      <c r="O164" s="9"/>
      <c r="P164" s="8"/>
      <c r="Q164" s="10"/>
      <c r="R164" s="9"/>
    </row>
    <row r="165" spans="1:18" x14ac:dyDescent="0.2">
      <c r="A165" s="6">
        <v>426753</v>
      </c>
      <c r="B165" s="64">
        <v>0</v>
      </c>
      <c r="C165" s="9"/>
      <c r="D165" s="9"/>
      <c r="E165" s="9"/>
      <c r="F165" s="6">
        <v>426753</v>
      </c>
      <c r="G165" s="64">
        <v>0</v>
      </c>
      <c r="H165" s="9"/>
      <c r="K165" s="8"/>
      <c r="L165" s="10"/>
      <c r="M165" s="9"/>
      <c r="N165" s="9"/>
      <c r="O165" s="9"/>
      <c r="P165" s="8"/>
      <c r="Q165" s="10"/>
      <c r="R165" s="9"/>
    </row>
    <row r="166" spans="1:18" x14ac:dyDescent="0.2">
      <c r="A166" s="6">
        <v>427210</v>
      </c>
      <c r="B166" s="64">
        <v>0</v>
      </c>
      <c r="C166" s="9"/>
      <c r="D166" s="9"/>
      <c r="E166" s="9"/>
      <c r="F166" s="6">
        <v>427210</v>
      </c>
      <c r="G166" s="64">
        <v>0</v>
      </c>
      <c r="H166" s="9"/>
      <c r="K166" s="8"/>
      <c r="L166" s="10"/>
      <c r="M166" s="9"/>
      <c r="N166" s="9"/>
      <c r="O166" s="9"/>
      <c r="P166" s="8"/>
      <c r="Q166" s="10"/>
      <c r="R166" s="9"/>
    </row>
    <row r="167" spans="1:18" x14ac:dyDescent="0.2">
      <c r="A167" s="6">
        <v>427232</v>
      </c>
      <c r="B167" s="64">
        <v>0</v>
      </c>
      <c r="C167" s="9"/>
      <c r="D167" s="9"/>
      <c r="E167" s="9"/>
      <c r="F167" s="6">
        <v>427232</v>
      </c>
      <c r="G167" s="64">
        <v>0</v>
      </c>
      <c r="H167" s="9"/>
      <c r="K167" s="8"/>
      <c r="L167" s="10"/>
      <c r="M167" s="9"/>
      <c r="N167" s="9"/>
      <c r="O167" s="9"/>
      <c r="P167" s="8"/>
      <c r="Q167" s="10"/>
      <c r="R167" s="9"/>
    </row>
    <row r="168" spans="1:18" x14ac:dyDescent="0.2">
      <c r="A168" s="6">
        <v>427254</v>
      </c>
      <c r="B168" s="64">
        <v>0</v>
      </c>
      <c r="C168" s="9"/>
      <c r="D168" s="9"/>
      <c r="E168" s="9"/>
      <c r="F168" s="6">
        <v>427254</v>
      </c>
      <c r="G168" s="64">
        <v>0</v>
      </c>
      <c r="H168" s="9"/>
      <c r="K168" s="8"/>
      <c r="L168" s="10"/>
      <c r="M168" s="9"/>
      <c r="N168" s="9"/>
      <c r="O168" s="9"/>
      <c r="P168" s="8"/>
      <c r="Q168" s="10"/>
      <c r="R168" s="9"/>
    </row>
    <row r="169" spans="1:18" x14ac:dyDescent="0.2">
      <c r="A169" s="6">
        <v>427276</v>
      </c>
      <c r="B169" s="64">
        <v>0</v>
      </c>
      <c r="C169" s="9"/>
      <c r="D169" s="9"/>
      <c r="E169" s="9"/>
      <c r="F169" s="6">
        <v>427276</v>
      </c>
      <c r="G169" s="64">
        <v>0</v>
      </c>
      <c r="H169" s="9"/>
      <c r="K169" s="8"/>
      <c r="L169" s="10"/>
      <c r="M169" s="9"/>
      <c r="N169" s="9"/>
      <c r="O169" s="9"/>
      <c r="P169" s="8"/>
      <c r="Q169" s="10"/>
      <c r="R169" s="9"/>
    </row>
    <row r="170" spans="1:18" x14ac:dyDescent="0.2">
      <c r="A170" s="55">
        <v>426974</v>
      </c>
      <c r="B170" s="64">
        <v>0</v>
      </c>
      <c r="C170" s="9"/>
      <c r="D170" s="9"/>
      <c r="E170" s="9"/>
      <c r="F170" s="55">
        <v>426974</v>
      </c>
      <c r="G170" s="64">
        <v>0</v>
      </c>
      <c r="H170" s="9"/>
      <c r="K170" s="8"/>
      <c r="L170" s="10"/>
      <c r="M170" s="9"/>
      <c r="N170" s="9"/>
      <c r="O170" s="9"/>
      <c r="P170" s="8"/>
      <c r="Q170" s="10"/>
      <c r="R170" s="9"/>
    </row>
    <row r="171" spans="1:18" x14ac:dyDescent="0.2">
      <c r="A171" s="55">
        <v>427291</v>
      </c>
      <c r="B171" s="67">
        <v>0</v>
      </c>
      <c r="C171" s="72"/>
      <c r="D171" s="72"/>
      <c r="E171" s="72"/>
      <c r="F171" s="55">
        <v>427291</v>
      </c>
      <c r="G171" s="67">
        <v>0</v>
      </c>
      <c r="H171" s="72"/>
      <c r="K171" s="8"/>
      <c r="L171" s="10"/>
      <c r="M171" s="9"/>
      <c r="N171" s="9"/>
      <c r="O171" s="9"/>
      <c r="P171" s="8"/>
      <c r="Q171" s="10"/>
      <c r="R171" s="9"/>
    </row>
    <row r="172" spans="1:18" x14ac:dyDescent="0.2">
      <c r="A172" s="55">
        <v>427313</v>
      </c>
      <c r="B172" s="67">
        <v>0</v>
      </c>
      <c r="C172" s="72"/>
      <c r="D172" s="72"/>
      <c r="E172" s="72"/>
      <c r="F172" s="55">
        <v>427313</v>
      </c>
      <c r="G172" s="67">
        <v>0</v>
      </c>
      <c r="H172" s="72"/>
      <c r="K172" s="8"/>
      <c r="L172" s="10"/>
      <c r="M172" s="9"/>
      <c r="N172" s="9"/>
      <c r="O172" s="9"/>
      <c r="P172" s="8"/>
      <c r="Q172" s="10"/>
      <c r="R172" s="9"/>
    </row>
    <row r="173" spans="1:18" x14ac:dyDescent="0.2">
      <c r="A173" s="55">
        <v>429870</v>
      </c>
      <c r="B173" s="67">
        <v>0</v>
      </c>
      <c r="C173" s="72"/>
      <c r="D173" s="72"/>
      <c r="E173" s="72"/>
      <c r="F173" s="55">
        <v>429870</v>
      </c>
      <c r="G173" s="67">
        <v>0</v>
      </c>
      <c r="H173" s="72"/>
      <c r="K173" s="8"/>
      <c r="L173" s="10"/>
      <c r="M173" s="9"/>
      <c r="N173" s="9"/>
      <c r="O173" s="9"/>
      <c r="P173" s="8"/>
      <c r="Q173" s="10"/>
      <c r="R173" s="9"/>
    </row>
    <row r="174" spans="1:18" x14ac:dyDescent="0.2">
      <c r="A174" s="55">
        <v>429892</v>
      </c>
      <c r="B174" s="67">
        <v>0</v>
      </c>
      <c r="C174" s="72"/>
      <c r="D174" s="72"/>
      <c r="E174" s="72"/>
      <c r="F174" s="55">
        <v>429892</v>
      </c>
      <c r="G174" s="67">
        <v>0</v>
      </c>
      <c r="H174" s="72"/>
      <c r="K174" s="8"/>
      <c r="L174" s="10"/>
      <c r="M174" s="9"/>
      <c r="N174" s="9"/>
      <c r="O174" s="9"/>
      <c r="P174" s="8"/>
      <c r="Q174" s="10"/>
      <c r="R174" s="9"/>
    </row>
    <row r="175" spans="1:18" x14ac:dyDescent="0.2">
      <c r="A175" s="55">
        <v>426790</v>
      </c>
      <c r="B175" s="67">
        <v>0</v>
      </c>
      <c r="C175" s="72"/>
      <c r="D175" s="72"/>
      <c r="E175" s="72"/>
      <c r="F175" s="55">
        <v>426790</v>
      </c>
      <c r="G175" s="67">
        <v>0</v>
      </c>
      <c r="H175" s="72"/>
      <c r="K175" s="8"/>
      <c r="L175" s="10"/>
      <c r="M175" s="9"/>
      <c r="N175" s="9"/>
      <c r="O175" s="9"/>
      <c r="P175" s="8"/>
      <c r="Q175" s="10"/>
      <c r="R175" s="9"/>
    </row>
    <row r="176" spans="1:18" x14ac:dyDescent="0.2">
      <c r="A176" s="55">
        <v>426812</v>
      </c>
      <c r="B176" s="67">
        <v>0</v>
      </c>
      <c r="C176" s="72"/>
      <c r="D176" s="72"/>
      <c r="E176" s="72"/>
      <c r="F176" s="55">
        <v>426812</v>
      </c>
      <c r="G176" s="67">
        <v>0</v>
      </c>
      <c r="H176" s="72"/>
      <c r="K176" s="8"/>
      <c r="L176" s="10"/>
      <c r="M176" s="9"/>
      <c r="N176" s="9"/>
      <c r="O176" s="9"/>
      <c r="P176" s="8"/>
      <c r="Q176" s="10"/>
      <c r="R176" s="9"/>
    </row>
    <row r="177" spans="1:18" x14ac:dyDescent="0.2">
      <c r="A177" s="55">
        <v>426834</v>
      </c>
      <c r="B177" s="67">
        <v>0</v>
      </c>
      <c r="C177" s="72"/>
      <c r="D177" s="72"/>
      <c r="E177" s="72"/>
      <c r="F177" s="55">
        <v>426834</v>
      </c>
      <c r="G177" s="67">
        <v>0</v>
      </c>
      <c r="H177" s="72"/>
      <c r="K177" s="8"/>
      <c r="L177" s="10"/>
      <c r="M177" s="9"/>
      <c r="N177" s="9"/>
      <c r="O177" s="9"/>
      <c r="P177" s="8"/>
      <c r="Q177" s="10"/>
      <c r="R177" s="9"/>
    </row>
    <row r="178" spans="1:18" x14ac:dyDescent="0.2">
      <c r="A178" s="55">
        <v>428013</v>
      </c>
      <c r="B178" s="67">
        <v>0</v>
      </c>
      <c r="C178" s="72"/>
      <c r="D178" s="72"/>
      <c r="E178" s="72"/>
      <c r="F178" s="55">
        <v>428013</v>
      </c>
      <c r="G178" s="67">
        <v>0</v>
      </c>
      <c r="H178" s="72"/>
      <c r="K178" s="8"/>
      <c r="L178" s="10"/>
      <c r="M178" s="9"/>
      <c r="N178" s="9"/>
      <c r="O178" s="9"/>
      <c r="P178" s="8"/>
      <c r="Q178" s="10"/>
      <c r="R178" s="9"/>
    </row>
    <row r="179" spans="1:18" x14ac:dyDescent="0.2">
      <c r="A179" s="55">
        <v>426576</v>
      </c>
      <c r="B179" s="64">
        <v>0</v>
      </c>
      <c r="C179" s="9"/>
      <c r="D179" s="9"/>
      <c r="E179" s="9"/>
      <c r="F179" s="55">
        <v>426576</v>
      </c>
      <c r="G179" s="64">
        <v>0</v>
      </c>
      <c r="H179" s="9"/>
      <c r="K179" s="8"/>
      <c r="L179" s="10"/>
      <c r="M179" s="9"/>
      <c r="N179" s="9"/>
      <c r="O179" s="9"/>
      <c r="P179" s="8"/>
      <c r="Q179" s="10"/>
      <c r="R179" s="9"/>
    </row>
    <row r="180" spans="1:18" x14ac:dyDescent="0.2">
      <c r="A180" s="6">
        <v>426856</v>
      </c>
      <c r="B180" s="64">
        <v>0</v>
      </c>
      <c r="C180" s="9"/>
      <c r="D180" s="9"/>
      <c r="E180" s="9"/>
      <c r="F180" s="6">
        <v>426856</v>
      </c>
      <c r="G180" s="64">
        <v>0</v>
      </c>
      <c r="H180" s="9"/>
      <c r="K180" s="8"/>
      <c r="L180" s="10"/>
      <c r="M180" s="9"/>
      <c r="N180" s="9"/>
      <c r="O180" s="9"/>
      <c r="P180" s="8"/>
      <c r="Q180" s="10"/>
      <c r="R180" s="9"/>
    </row>
    <row r="181" spans="1:18" x14ac:dyDescent="0.2">
      <c r="A181" s="15">
        <v>426510</v>
      </c>
      <c r="B181" s="64">
        <v>0</v>
      </c>
      <c r="C181" s="9"/>
      <c r="D181" s="9"/>
      <c r="E181" s="9"/>
      <c r="F181" s="15">
        <v>426510</v>
      </c>
      <c r="G181" s="64">
        <v>0</v>
      </c>
      <c r="H181" s="9"/>
      <c r="K181" s="8"/>
      <c r="L181" s="10"/>
      <c r="M181" s="9"/>
      <c r="N181" s="9"/>
      <c r="O181" s="9"/>
      <c r="P181" s="8"/>
      <c r="Q181" s="10"/>
      <c r="R181" s="9"/>
    </row>
    <row r="182" spans="1:18" x14ac:dyDescent="0.2">
      <c r="A182" s="6">
        <v>426532</v>
      </c>
      <c r="B182" s="64">
        <v>0</v>
      </c>
      <c r="C182" s="9"/>
      <c r="D182" s="9"/>
      <c r="E182" s="9"/>
      <c r="F182" s="6">
        <v>426532</v>
      </c>
      <c r="G182" s="64">
        <v>0</v>
      </c>
      <c r="H182" s="9"/>
      <c r="K182" s="8"/>
      <c r="L182" s="10"/>
      <c r="M182" s="9"/>
      <c r="N182" s="9"/>
      <c r="O182" s="9"/>
      <c r="P182" s="8"/>
      <c r="Q182" s="10"/>
      <c r="R182" s="9"/>
    </row>
    <row r="183" spans="1:18" x14ac:dyDescent="0.2">
      <c r="A183" s="6">
        <v>426554</v>
      </c>
      <c r="B183" s="64">
        <v>0</v>
      </c>
      <c r="C183" s="9"/>
      <c r="D183" s="9"/>
      <c r="E183" s="9"/>
      <c r="F183" s="6">
        <v>426554</v>
      </c>
      <c r="G183" s="64">
        <v>0</v>
      </c>
      <c r="H183" s="9"/>
      <c r="K183" s="8"/>
      <c r="L183" s="10"/>
      <c r="M183" s="9"/>
      <c r="N183" s="9"/>
      <c r="O183" s="9"/>
      <c r="P183" s="8"/>
      <c r="Q183" s="10"/>
      <c r="R183" s="9"/>
    </row>
    <row r="184" spans="1:18" x14ac:dyDescent="0.2">
      <c r="A184" s="6">
        <v>426871</v>
      </c>
      <c r="B184" s="64">
        <v>0</v>
      </c>
      <c r="C184" s="9"/>
      <c r="D184" s="9"/>
      <c r="E184" s="9"/>
      <c r="F184" s="6">
        <v>426871</v>
      </c>
      <c r="G184" s="64">
        <v>0</v>
      </c>
      <c r="H184" s="9"/>
      <c r="K184" s="8"/>
      <c r="L184" s="10"/>
      <c r="M184" s="9"/>
      <c r="N184" s="9"/>
      <c r="O184" s="9"/>
      <c r="P184" s="8"/>
      <c r="Q184" s="10"/>
      <c r="R184" s="9"/>
    </row>
    <row r="185" spans="1:18" x14ac:dyDescent="0.2">
      <c r="A185" s="6">
        <v>426893</v>
      </c>
      <c r="B185" s="64">
        <v>0</v>
      </c>
      <c r="C185" s="9"/>
      <c r="D185" s="9"/>
      <c r="E185" s="9"/>
      <c r="F185" s="6">
        <v>426893</v>
      </c>
      <c r="G185" s="64">
        <v>0</v>
      </c>
      <c r="H185" s="9"/>
      <c r="K185" s="8"/>
      <c r="L185" s="10"/>
      <c r="M185" s="9"/>
      <c r="N185" s="9"/>
      <c r="O185" s="9"/>
      <c r="P185" s="8"/>
      <c r="Q185" s="10"/>
      <c r="R185" s="9"/>
    </row>
    <row r="186" spans="1:18" x14ac:dyDescent="0.2">
      <c r="A186" s="6">
        <v>426915</v>
      </c>
      <c r="B186" s="64">
        <v>0</v>
      </c>
      <c r="C186" s="9"/>
      <c r="D186" s="9"/>
      <c r="E186" s="9"/>
      <c r="F186" s="6">
        <v>426915</v>
      </c>
      <c r="G186" s="64">
        <v>0</v>
      </c>
      <c r="H186" s="9"/>
      <c r="K186" s="8"/>
      <c r="L186" s="10"/>
      <c r="M186" s="9"/>
      <c r="N186" s="9"/>
      <c r="O186" s="9"/>
      <c r="P186" s="8"/>
      <c r="Q186" s="10"/>
      <c r="R186" s="9"/>
    </row>
    <row r="187" spans="1:18" x14ac:dyDescent="0.2">
      <c r="A187" s="6">
        <v>426930</v>
      </c>
      <c r="B187" s="64">
        <v>0</v>
      </c>
      <c r="C187" s="9"/>
      <c r="D187" s="9"/>
      <c r="E187" s="9"/>
      <c r="F187" s="6">
        <v>426930</v>
      </c>
      <c r="G187" s="64">
        <v>0</v>
      </c>
      <c r="H187" s="9"/>
      <c r="K187" s="8"/>
      <c r="L187" s="10"/>
      <c r="M187" s="9"/>
      <c r="N187" s="9"/>
      <c r="O187" s="9"/>
      <c r="P187" s="8"/>
      <c r="Q187" s="10"/>
      <c r="R187" s="9"/>
    </row>
    <row r="188" spans="1:18" x14ac:dyDescent="0.2">
      <c r="A188" s="6">
        <v>426952</v>
      </c>
      <c r="B188" s="64">
        <v>0</v>
      </c>
      <c r="C188" s="9"/>
      <c r="D188" s="9"/>
      <c r="E188" s="9"/>
      <c r="F188" s="6">
        <v>426952</v>
      </c>
      <c r="G188" s="64">
        <v>0</v>
      </c>
      <c r="H188" s="9"/>
      <c r="K188" s="8"/>
      <c r="L188" s="10"/>
      <c r="M188" s="9"/>
      <c r="N188" s="9"/>
      <c r="O188" s="9"/>
      <c r="P188" s="8"/>
      <c r="Q188" s="10"/>
      <c r="R188" s="9"/>
    </row>
    <row r="189" spans="1:18" x14ac:dyDescent="0.2">
      <c r="A189" s="51" t="s">
        <v>10</v>
      </c>
      <c r="B189" s="10">
        <f>SUM(B159:B188)</f>
        <v>0</v>
      </c>
      <c r="C189" s="9"/>
      <c r="D189" s="9"/>
      <c r="E189" s="9"/>
      <c r="F189" s="51" t="s">
        <v>10</v>
      </c>
      <c r="G189" s="10">
        <f>SUM(G159:G188)</f>
        <v>0</v>
      </c>
      <c r="H189" s="9"/>
      <c r="K189" s="8"/>
      <c r="L189" s="10"/>
      <c r="M189" s="9"/>
      <c r="N189" s="9"/>
      <c r="O189" s="9"/>
      <c r="P189" s="8"/>
      <c r="Q189" s="10"/>
      <c r="R189" s="9"/>
    </row>
    <row r="190" spans="1:18" x14ac:dyDescent="0.2">
      <c r="A190" s="8"/>
      <c r="B190" s="10"/>
      <c r="C190" s="9"/>
      <c r="D190" s="9"/>
      <c r="E190" s="9"/>
      <c r="F190" s="8"/>
      <c r="G190" s="10"/>
      <c r="H190" s="9"/>
      <c r="K190" s="8"/>
      <c r="L190" s="10"/>
      <c r="M190" s="9"/>
      <c r="N190" s="9"/>
      <c r="O190" s="9"/>
      <c r="P190" s="8"/>
      <c r="Q190" s="10"/>
      <c r="R190" s="9"/>
    </row>
    <row r="191" spans="1:18" x14ac:dyDescent="0.2">
      <c r="A191" s="19"/>
      <c r="B191" s="10"/>
      <c r="C191" s="12"/>
      <c r="D191" s="12"/>
      <c r="E191" s="12"/>
      <c r="F191" s="19"/>
      <c r="G191" s="12"/>
      <c r="H191" s="9"/>
      <c r="I191" s="9"/>
      <c r="J191" s="9"/>
      <c r="K191" s="8"/>
      <c r="L191" s="10"/>
      <c r="M191" s="9"/>
      <c r="N191" s="9"/>
      <c r="O191" s="9"/>
      <c r="P191" s="8"/>
      <c r="Q191" s="10"/>
      <c r="R191" s="9"/>
    </row>
    <row r="192" spans="1:18" x14ac:dyDescent="0.2">
      <c r="A192" s="3" t="s">
        <v>17</v>
      </c>
      <c r="B192" s="9"/>
      <c r="C192" s="9"/>
      <c r="D192" s="9"/>
      <c r="E192" s="9"/>
      <c r="F192" s="9"/>
      <c r="G192" s="9"/>
      <c r="H192" s="9"/>
      <c r="I192" s="9"/>
      <c r="J192" s="9"/>
      <c r="K192" s="9"/>
      <c r="L192" s="9"/>
      <c r="M192" s="9"/>
    </row>
    <row r="193" spans="1:13" x14ac:dyDescent="0.2">
      <c r="A193" s="9"/>
      <c r="B193" s="9"/>
      <c r="C193" s="9"/>
      <c r="D193" s="9"/>
      <c r="E193" s="9"/>
      <c r="F193" s="9"/>
      <c r="G193" s="9"/>
      <c r="H193" s="9"/>
      <c r="I193" s="9"/>
      <c r="J193" s="9"/>
      <c r="K193" s="9"/>
      <c r="L193" s="9"/>
      <c r="M193" s="9"/>
    </row>
    <row r="194" spans="1:13" x14ac:dyDescent="0.2">
      <c r="A194" s="8"/>
      <c r="B194" s="8" t="s">
        <v>5</v>
      </c>
      <c r="C194" s="40" t="s">
        <v>6</v>
      </c>
      <c r="D194" s="1" t="s">
        <v>7</v>
      </c>
      <c r="E194" s="9"/>
      <c r="F194" s="9"/>
      <c r="G194" s="9"/>
      <c r="H194" s="9"/>
      <c r="I194" s="9"/>
      <c r="J194" s="9"/>
      <c r="K194" s="9"/>
      <c r="L194" s="9"/>
      <c r="M194" s="9"/>
    </row>
    <row r="195" spans="1:13" x14ac:dyDescent="0.2">
      <c r="A195" s="46">
        <v>427070</v>
      </c>
      <c r="B195" s="64">
        <v>0</v>
      </c>
      <c r="C195" s="42">
        <v>7.0620000000000003</v>
      </c>
      <c r="D195" s="42">
        <f>B195*C195</f>
        <v>0</v>
      </c>
      <c r="E195" s="9"/>
      <c r="F195" s="9"/>
      <c r="G195" s="9"/>
      <c r="H195" s="9"/>
      <c r="I195" s="9"/>
      <c r="J195" s="9"/>
      <c r="K195" s="9"/>
      <c r="L195" s="9"/>
      <c r="M195" s="9"/>
    </row>
    <row r="196" spans="1:13" x14ac:dyDescent="0.2">
      <c r="A196" s="26"/>
      <c r="B196" s="26"/>
      <c r="C196" s="26"/>
      <c r="D196" s="26"/>
      <c r="E196" s="9"/>
      <c r="F196" s="9"/>
      <c r="G196" s="9"/>
      <c r="H196" s="9"/>
      <c r="I196" s="9"/>
      <c r="J196" s="9"/>
      <c r="K196" s="9"/>
      <c r="L196" s="9"/>
      <c r="M196" s="9"/>
    </row>
    <row r="197" spans="1:13" x14ac:dyDescent="0.2">
      <c r="A197" s="12" t="s">
        <v>0</v>
      </c>
      <c r="B197" s="12"/>
      <c r="C197" s="9"/>
      <c r="D197" s="9"/>
      <c r="E197" s="9"/>
      <c r="F197" s="9"/>
      <c r="G197" s="9"/>
      <c r="H197" s="9"/>
      <c r="I197" s="9"/>
      <c r="J197" s="9"/>
      <c r="K197" s="9"/>
      <c r="L197" s="9"/>
      <c r="M197" s="9"/>
    </row>
    <row r="198" spans="1:13" x14ac:dyDescent="0.2">
      <c r="A198" s="15">
        <v>426510</v>
      </c>
      <c r="B198" s="64">
        <v>0</v>
      </c>
      <c r="C198" s="20"/>
      <c r="D198" s="12"/>
      <c r="E198" s="9"/>
      <c r="F198" s="9"/>
      <c r="G198" s="9"/>
      <c r="H198" s="9"/>
      <c r="I198" s="9"/>
      <c r="J198" s="9"/>
      <c r="K198" s="9"/>
      <c r="L198" s="9"/>
      <c r="M198" s="9"/>
    </row>
    <row r="199" spans="1:13" x14ac:dyDescent="0.2">
      <c r="A199" s="6">
        <v>426532</v>
      </c>
      <c r="B199" s="64">
        <v>0</v>
      </c>
      <c r="C199" s="20"/>
      <c r="D199" s="12"/>
      <c r="E199" s="9"/>
      <c r="F199" s="9"/>
      <c r="G199" s="9"/>
      <c r="H199" s="9"/>
      <c r="I199" s="9"/>
      <c r="J199" s="9"/>
      <c r="K199" s="9"/>
      <c r="L199" s="9"/>
      <c r="M199" s="9"/>
    </row>
    <row r="200" spans="1:13" x14ac:dyDescent="0.2">
      <c r="A200" s="6">
        <v>426554</v>
      </c>
      <c r="B200" s="64">
        <v>0</v>
      </c>
      <c r="C200" s="20"/>
      <c r="D200" s="12"/>
      <c r="E200" s="9"/>
      <c r="F200" s="9"/>
      <c r="G200" s="9"/>
      <c r="H200" s="9"/>
      <c r="I200" s="9"/>
      <c r="J200" s="9"/>
      <c r="K200" s="9"/>
      <c r="L200" s="9"/>
      <c r="M200" s="9"/>
    </row>
    <row r="201" spans="1:13" x14ac:dyDescent="0.2">
      <c r="A201" s="6">
        <v>426871</v>
      </c>
      <c r="B201" s="64">
        <v>0</v>
      </c>
      <c r="C201" s="20"/>
      <c r="D201" s="12"/>
      <c r="E201" s="9"/>
      <c r="F201" s="9"/>
      <c r="G201" s="9"/>
      <c r="H201" s="9"/>
      <c r="I201" s="9"/>
      <c r="J201" s="9"/>
      <c r="K201" s="9"/>
      <c r="L201" s="9"/>
      <c r="M201" s="9"/>
    </row>
    <row r="202" spans="1:13" x14ac:dyDescent="0.2">
      <c r="A202" s="6">
        <v>426893</v>
      </c>
      <c r="B202" s="64">
        <v>0</v>
      </c>
      <c r="C202" s="20"/>
      <c r="D202" s="12"/>
      <c r="E202" s="9"/>
      <c r="F202" s="9"/>
      <c r="G202" s="9"/>
      <c r="H202" s="9"/>
      <c r="I202" s="9"/>
      <c r="J202" s="9"/>
      <c r="K202" s="9"/>
      <c r="L202" s="9"/>
      <c r="M202" s="9"/>
    </row>
    <row r="203" spans="1:13" x14ac:dyDescent="0.2">
      <c r="A203" s="6">
        <v>426915</v>
      </c>
      <c r="B203" s="64">
        <v>0</v>
      </c>
      <c r="C203" s="20"/>
      <c r="D203" s="12"/>
      <c r="E203" s="9"/>
      <c r="F203" s="9"/>
      <c r="G203" s="9"/>
      <c r="H203" s="9"/>
      <c r="I203" s="9"/>
      <c r="J203" s="9"/>
      <c r="K203" s="9"/>
      <c r="L203" s="9"/>
      <c r="M203" s="9"/>
    </row>
    <row r="204" spans="1:13" x14ac:dyDescent="0.2">
      <c r="A204" s="6">
        <v>426930</v>
      </c>
      <c r="B204" s="64">
        <v>0</v>
      </c>
      <c r="C204" s="20"/>
      <c r="D204" s="12"/>
      <c r="E204" s="9"/>
      <c r="F204" s="9"/>
      <c r="G204" s="9"/>
      <c r="H204" s="9"/>
      <c r="I204" s="9"/>
      <c r="J204" s="9"/>
      <c r="K204" s="9"/>
      <c r="L204" s="9"/>
      <c r="M204" s="9"/>
    </row>
    <row r="205" spans="1:13" x14ac:dyDescent="0.2">
      <c r="A205" s="6">
        <v>426952</v>
      </c>
      <c r="B205" s="64">
        <v>0</v>
      </c>
      <c r="C205" s="20"/>
      <c r="D205" s="12"/>
      <c r="E205" s="9"/>
      <c r="F205" s="9"/>
      <c r="G205" s="9"/>
      <c r="H205" s="9"/>
      <c r="I205" s="9"/>
      <c r="J205" s="9"/>
      <c r="K205" s="9"/>
      <c r="L205" s="9"/>
      <c r="M205" s="9"/>
    </row>
    <row r="206" spans="1:13" x14ac:dyDescent="0.2">
      <c r="A206" s="19" t="s">
        <v>10</v>
      </c>
      <c r="B206" s="10">
        <f>SUM(B198:B205)</f>
        <v>0</v>
      </c>
      <c r="C206" s="12"/>
      <c r="D206" s="12"/>
      <c r="E206" s="9"/>
      <c r="F206" s="9"/>
      <c r="G206" s="9"/>
      <c r="H206" s="9"/>
      <c r="I206" s="9"/>
      <c r="J206" s="9"/>
      <c r="K206" s="9"/>
      <c r="L206" s="9"/>
      <c r="M206" s="9"/>
    </row>
    <row r="207" spans="1:13" x14ac:dyDescent="0.2">
      <c r="A207" s="26"/>
      <c r="B207" s="26"/>
      <c r="C207" s="12"/>
      <c r="D207" s="12"/>
      <c r="E207" s="9"/>
      <c r="F207" s="9"/>
      <c r="G207" s="9"/>
      <c r="H207" s="9"/>
      <c r="I207" s="9"/>
      <c r="J207" s="9"/>
      <c r="K207" s="9"/>
      <c r="L207" s="9"/>
      <c r="M207" s="9"/>
    </row>
    <row r="208" spans="1:13" x14ac:dyDescent="0.2">
      <c r="A208" s="3" t="s">
        <v>18</v>
      </c>
      <c r="C208" s="20"/>
      <c r="D208" s="12"/>
      <c r="E208" s="9"/>
      <c r="F208" s="9"/>
      <c r="G208" s="9"/>
      <c r="H208" s="9"/>
      <c r="I208" s="9"/>
      <c r="J208" s="9"/>
      <c r="K208" s="9"/>
      <c r="L208" s="9"/>
      <c r="M208" s="9"/>
    </row>
    <row r="209" spans="1:13" x14ac:dyDescent="0.2">
      <c r="C209" s="12"/>
      <c r="D209" s="12"/>
      <c r="E209" s="9"/>
      <c r="F209" s="9"/>
      <c r="G209" s="9"/>
      <c r="H209" s="9"/>
      <c r="I209" s="9"/>
      <c r="J209" s="9"/>
      <c r="K209" s="9"/>
      <c r="L209" s="9"/>
      <c r="M209" s="9"/>
    </row>
    <row r="210" spans="1:13" x14ac:dyDescent="0.2">
      <c r="B210" s="1" t="s">
        <v>5</v>
      </c>
      <c r="C210" s="40" t="s">
        <v>6</v>
      </c>
      <c r="E210" s="1" t="s">
        <v>7</v>
      </c>
      <c r="F210" s="9"/>
      <c r="G210" s="9"/>
      <c r="H210" s="9"/>
      <c r="I210" s="9"/>
      <c r="J210" s="9"/>
      <c r="K210" s="9"/>
      <c r="L210" s="9"/>
      <c r="M210" s="9"/>
    </row>
    <row r="211" spans="1:13" x14ac:dyDescent="0.2">
      <c r="A211" s="6">
        <v>423135</v>
      </c>
      <c r="B211" s="64">
        <v>0</v>
      </c>
      <c r="C211" s="44">
        <v>7.0010000000000003</v>
      </c>
      <c r="E211" s="47">
        <f t="shared" ref="E211:E216" si="3">B211*C211</f>
        <v>0</v>
      </c>
      <c r="F211" s="9"/>
      <c r="G211" s="9"/>
      <c r="H211" s="9"/>
      <c r="I211" s="9"/>
      <c r="J211" s="9"/>
      <c r="K211" s="9"/>
      <c r="L211" s="9"/>
      <c r="M211" s="9"/>
    </row>
    <row r="212" spans="1:13" x14ac:dyDescent="0.2">
      <c r="A212" s="6">
        <v>423150</v>
      </c>
      <c r="B212" s="64">
        <v>0</v>
      </c>
      <c r="C212" s="44">
        <v>21.001999999999999</v>
      </c>
      <c r="E212" s="47">
        <f t="shared" si="3"/>
        <v>0</v>
      </c>
      <c r="F212" s="9"/>
      <c r="G212" s="9"/>
      <c r="H212" s="9"/>
      <c r="I212" s="9"/>
      <c r="J212" s="9"/>
      <c r="K212" s="9"/>
      <c r="L212" s="9"/>
      <c r="M212" s="9"/>
    </row>
    <row r="213" spans="1:13" x14ac:dyDescent="0.2">
      <c r="A213" s="6">
        <v>423172</v>
      </c>
      <c r="B213" s="64">
        <v>0</v>
      </c>
      <c r="C213" s="44">
        <v>8.4009999999999998</v>
      </c>
      <c r="E213" s="47">
        <f t="shared" si="3"/>
        <v>0</v>
      </c>
      <c r="F213" s="9"/>
      <c r="G213" s="9"/>
      <c r="H213" s="9"/>
      <c r="I213" s="9"/>
      <c r="J213" s="9"/>
      <c r="K213" s="9"/>
      <c r="L213" s="9"/>
      <c r="M213" s="9"/>
    </row>
    <row r="214" spans="1:13" x14ac:dyDescent="0.2">
      <c r="A214" s="6">
        <v>423194</v>
      </c>
      <c r="B214" s="64">
        <v>0</v>
      </c>
      <c r="C214" s="44">
        <v>7.0010000000000003</v>
      </c>
      <c r="E214" s="47">
        <f t="shared" si="3"/>
        <v>0</v>
      </c>
      <c r="F214" s="9"/>
      <c r="G214" s="9"/>
      <c r="H214" s="9"/>
      <c r="I214" s="9"/>
      <c r="J214" s="9"/>
      <c r="K214" s="9"/>
      <c r="L214" s="9"/>
      <c r="M214" s="9"/>
    </row>
    <row r="215" spans="1:13" x14ac:dyDescent="0.2">
      <c r="A215" s="6">
        <v>423216</v>
      </c>
      <c r="B215" s="64">
        <v>0</v>
      </c>
      <c r="C215" s="44">
        <v>2.8</v>
      </c>
      <c r="E215" s="47">
        <f t="shared" si="3"/>
        <v>0</v>
      </c>
      <c r="F215" s="9"/>
      <c r="G215" s="9"/>
      <c r="H215" s="9"/>
      <c r="I215" s="9"/>
      <c r="J215" s="9"/>
      <c r="K215" s="9"/>
      <c r="L215" s="9"/>
      <c r="M215" s="9"/>
    </row>
    <row r="216" spans="1:13" x14ac:dyDescent="0.2">
      <c r="A216" s="6">
        <v>423231</v>
      </c>
      <c r="B216" s="64">
        <v>0</v>
      </c>
      <c r="C216" s="44">
        <v>7.0000000000000007E-2</v>
      </c>
      <c r="E216" s="47">
        <f t="shared" si="3"/>
        <v>0</v>
      </c>
      <c r="F216" s="9"/>
      <c r="G216" s="9"/>
      <c r="H216" s="9"/>
      <c r="I216" s="9"/>
      <c r="J216" s="9"/>
      <c r="K216" s="9"/>
      <c r="L216" s="9"/>
      <c r="M216" s="9"/>
    </row>
    <row r="217" spans="1:13" x14ac:dyDescent="0.2">
      <c r="A217" s="19" t="s">
        <v>10</v>
      </c>
      <c r="B217" s="10">
        <f>SUM(B211:B216)</f>
        <v>0</v>
      </c>
      <c r="D217" s="19" t="s">
        <v>10</v>
      </c>
      <c r="E217" s="47">
        <f>SUM(E211:E216)</f>
        <v>0</v>
      </c>
    </row>
    <row r="218" spans="1:13" x14ac:dyDescent="0.2">
      <c r="A218" s="19"/>
      <c r="B218" s="10"/>
      <c r="D218" s="19"/>
      <c r="E218" s="47"/>
    </row>
    <row r="219" spans="1:13" x14ac:dyDescent="0.2">
      <c r="A219" s="3" t="s">
        <v>24</v>
      </c>
      <c r="B219" s="10"/>
      <c r="D219" s="19"/>
      <c r="E219" s="47"/>
    </row>
    <row r="220" spans="1:13" x14ac:dyDescent="0.2">
      <c r="A220" s="19"/>
      <c r="B220" s="10"/>
      <c r="D220" s="19"/>
      <c r="E220" s="47"/>
    </row>
    <row r="221" spans="1:13" x14ac:dyDescent="0.2">
      <c r="A221" s="19"/>
      <c r="B221" s="1" t="s">
        <v>5</v>
      </c>
      <c r="C221" s="40" t="s">
        <v>6</v>
      </c>
      <c r="D221" s="19"/>
      <c r="E221" s="9"/>
    </row>
    <row r="222" spans="1:13" x14ac:dyDescent="0.2">
      <c r="A222" s="32">
        <v>429015</v>
      </c>
      <c r="B222" s="64">
        <v>0</v>
      </c>
      <c r="C222" s="41">
        <v>5.5549999999999997</v>
      </c>
      <c r="D222" s="19"/>
      <c r="E222" s="47">
        <f>B222*C222</f>
        <v>0</v>
      </c>
    </row>
    <row r="223" spans="1:13" x14ac:dyDescent="0.2">
      <c r="A223" s="32">
        <v>424896</v>
      </c>
      <c r="B223" s="64">
        <v>0</v>
      </c>
      <c r="C223" s="41">
        <v>5.2030000000000003</v>
      </c>
      <c r="D223" s="19"/>
      <c r="E223" s="47">
        <f>B223*C223</f>
        <v>0</v>
      </c>
    </row>
    <row r="224" spans="1:13" x14ac:dyDescent="0.2">
      <c r="A224" s="19" t="s">
        <v>10</v>
      </c>
      <c r="B224" s="10">
        <f>SUM(B222:B223)</f>
        <v>0</v>
      </c>
      <c r="D224" s="19" t="s">
        <v>10</v>
      </c>
      <c r="E224" s="47">
        <f>SUM(E222:E223)</f>
        <v>0</v>
      </c>
    </row>
    <row r="225" spans="1:6" x14ac:dyDescent="0.2">
      <c r="A225" s="19"/>
      <c r="B225" s="10"/>
      <c r="E225" s="47"/>
    </row>
    <row r="226" spans="1:6" x14ac:dyDescent="0.2">
      <c r="A226" s="3" t="s">
        <v>25</v>
      </c>
      <c r="B226" s="10"/>
      <c r="D226" s="19"/>
      <c r="E226" s="47"/>
    </row>
    <row r="227" spans="1:6" x14ac:dyDescent="0.2">
      <c r="A227" s="19"/>
      <c r="B227" s="10"/>
      <c r="D227" s="19"/>
      <c r="E227" s="47"/>
    </row>
    <row r="228" spans="1:6" x14ac:dyDescent="0.2">
      <c r="A228" s="19"/>
      <c r="B228" s="1" t="s">
        <v>5</v>
      </c>
      <c r="C228" s="40" t="s">
        <v>6</v>
      </c>
      <c r="D228" s="19"/>
      <c r="E228" s="9"/>
    </row>
    <row r="229" spans="1:6" x14ac:dyDescent="0.2">
      <c r="A229" s="32">
        <v>428035</v>
      </c>
      <c r="B229" s="64">
        <v>0</v>
      </c>
      <c r="C229" s="41">
        <v>0.13400000000000001</v>
      </c>
      <c r="D229" s="19"/>
      <c r="E229" s="47">
        <f>B229*C229</f>
        <v>0</v>
      </c>
    </row>
    <row r="230" spans="1:6" x14ac:dyDescent="0.2">
      <c r="A230" s="19" t="s">
        <v>10</v>
      </c>
      <c r="B230" s="10">
        <f>B229</f>
        <v>0</v>
      </c>
      <c r="D230" s="19" t="s">
        <v>10</v>
      </c>
      <c r="E230" s="47">
        <f>E229</f>
        <v>0</v>
      </c>
    </row>
    <row r="231" spans="1:6" x14ac:dyDescent="0.2">
      <c r="A231" s="19"/>
      <c r="B231" s="10"/>
      <c r="E231" s="47"/>
    </row>
    <row r="232" spans="1:6" x14ac:dyDescent="0.2">
      <c r="C232" s="1"/>
      <c r="D232" s="1"/>
      <c r="F232" s="1"/>
    </row>
    <row r="233" spans="1:6" x14ac:dyDescent="0.2">
      <c r="A233" s="2" t="s">
        <v>19</v>
      </c>
      <c r="C233" s="4"/>
      <c r="D233" s="4"/>
    </row>
    <row r="235" spans="1:6" x14ac:dyDescent="0.2">
      <c r="A235" s="3" t="s">
        <v>8</v>
      </c>
    </row>
    <row r="236" spans="1:6" x14ac:dyDescent="0.2">
      <c r="A236" s="3"/>
    </row>
    <row r="237" spans="1:6" x14ac:dyDescent="0.2">
      <c r="B237" s="1" t="s">
        <v>5</v>
      </c>
      <c r="C237" s="40" t="s">
        <v>6</v>
      </c>
      <c r="E237" s="1" t="s">
        <v>7</v>
      </c>
    </row>
    <row r="238" spans="1:6" x14ac:dyDescent="0.2">
      <c r="A238" s="6">
        <v>425412</v>
      </c>
      <c r="B238" s="64">
        <v>0</v>
      </c>
      <c r="C238" s="41">
        <v>1.206</v>
      </c>
      <c r="E238" s="41">
        <f>B238*C238</f>
        <v>0</v>
      </c>
    </row>
    <row r="239" spans="1:6" x14ac:dyDescent="0.2">
      <c r="A239" s="6">
        <v>425434</v>
      </c>
      <c r="B239" s="64">
        <v>0</v>
      </c>
      <c r="C239" s="41">
        <v>1.206</v>
      </c>
      <c r="E239" s="41">
        <f>B239*C239</f>
        <v>0</v>
      </c>
    </row>
    <row r="240" spans="1:6" x14ac:dyDescent="0.2">
      <c r="A240" s="6">
        <v>425456</v>
      </c>
      <c r="B240" s="64">
        <v>0</v>
      </c>
      <c r="C240" s="41">
        <v>1.206</v>
      </c>
      <c r="E240" s="41">
        <f>B240*C240</f>
        <v>0</v>
      </c>
    </row>
    <row r="241" spans="1:6" x14ac:dyDescent="0.2">
      <c r="A241" s="19" t="s">
        <v>10</v>
      </c>
      <c r="B241" s="10">
        <f>SUM(B238:B240)</f>
        <v>0</v>
      </c>
      <c r="D241" s="19" t="s">
        <v>10</v>
      </c>
      <c r="E241" s="41">
        <f>E238+E239+E240</f>
        <v>0</v>
      </c>
    </row>
    <row r="242" spans="1:6" x14ac:dyDescent="0.2">
      <c r="C242" s="1"/>
      <c r="D242" s="1"/>
      <c r="F242" s="1"/>
    </row>
    <row r="243" spans="1:6" x14ac:dyDescent="0.2">
      <c r="A243" s="3" t="s">
        <v>12</v>
      </c>
    </row>
    <row r="244" spans="1:6" x14ac:dyDescent="0.2">
      <c r="A244" s="3"/>
    </row>
    <row r="245" spans="1:6" x14ac:dyDescent="0.2">
      <c r="B245" s="1" t="s">
        <v>5</v>
      </c>
      <c r="C245" s="40" t="s">
        <v>6</v>
      </c>
      <c r="E245" s="1" t="s">
        <v>7</v>
      </c>
    </row>
    <row r="246" spans="1:6" x14ac:dyDescent="0.2">
      <c r="A246" s="6">
        <v>425515</v>
      </c>
      <c r="B246" s="64">
        <v>0</v>
      </c>
      <c r="C246" s="44">
        <v>1.754</v>
      </c>
      <c r="E246" s="44">
        <f t="shared" ref="E246:E264" si="4">B246*C246</f>
        <v>0</v>
      </c>
    </row>
    <row r="247" spans="1:6" x14ac:dyDescent="0.2">
      <c r="A247" s="6">
        <v>423253</v>
      </c>
      <c r="B247" s="64">
        <v>0</v>
      </c>
      <c r="C247" s="44">
        <v>0.80300000000000005</v>
      </c>
      <c r="E247" s="44">
        <f t="shared" si="4"/>
        <v>0</v>
      </c>
    </row>
    <row r="248" spans="1:6" x14ac:dyDescent="0.2">
      <c r="A248" s="6">
        <v>423275</v>
      </c>
      <c r="B248" s="64">
        <v>0</v>
      </c>
      <c r="C248" s="44">
        <v>0.73</v>
      </c>
      <c r="E248" s="44">
        <f t="shared" si="4"/>
        <v>0</v>
      </c>
    </row>
    <row r="249" spans="1:6" x14ac:dyDescent="0.2">
      <c r="A249" s="6">
        <v>423290</v>
      </c>
      <c r="B249" s="64">
        <v>0</v>
      </c>
      <c r="C249" s="44">
        <v>0.76600000000000001</v>
      </c>
      <c r="E249" s="44">
        <f t="shared" si="4"/>
        <v>0</v>
      </c>
    </row>
    <row r="250" spans="1:6" x14ac:dyDescent="0.2">
      <c r="A250" s="6">
        <v>424410</v>
      </c>
      <c r="B250" s="64">
        <v>0</v>
      </c>
      <c r="C250" s="44">
        <v>0.73</v>
      </c>
      <c r="E250" s="44">
        <f t="shared" si="4"/>
        <v>0</v>
      </c>
    </row>
    <row r="251" spans="1:6" x14ac:dyDescent="0.2">
      <c r="A251" s="6">
        <v>424432</v>
      </c>
      <c r="B251" s="64">
        <v>0</v>
      </c>
      <c r="C251" s="44">
        <v>0.73</v>
      </c>
      <c r="E251" s="44">
        <f t="shared" si="4"/>
        <v>0</v>
      </c>
    </row>
    <row r="252" spans="1:6" x14ac:dyDescent="0.2">
      <c r="A252" s="6">
        <v>424454</v>
      </c>
      <c r="B252" s="64">
        <v>0</v>
      </c>
      <c r="C252" s="44">
        <v>0.73</v>
      </c>
      <c r="E252" s="44">
        <f t="shared" si="4"/>
        <v>0</v>
      </c>
    </row>
    <row r="253" spans="1:6" x14ac:dyDescent="0.2">
      <c r="A253" s="6">
        <v>424476</v>
      </c>
      <c r="B253" s="64">
        <v>0</v>
      </c>
      <c r="C253" s="44">
        <v>0.73</v>
      </c>
      <c r="E253" s="44">
        <f t="shared" si="4"/>
        <v>0</v>
      </c>
    </row>
    <row r="254" spans="1:6" x14ac:dyDescent="0.2">
      <c r="A254" s="55">
        <v>424955</v>
      </c>
      <c r="B254" s="64">
        <v>0</v>
      </c>
      <c r="C254" s="54">
        <v>0.73</v>
      </c>
      <c r="E254" s="44">
        <f>B254*C254</f>
        <v>0</v>
      </c>
    </row>
    <row r="255" spans="1:6" x14ac:dyDescent="0.2">
      <c r="A255" s="6">
        <v>424491</v>
      </c>
      <c r="B255" s="64">
        <v>0</v>
      </c>
      <c r="C255" s="44">
        <v>2.1890000000000001</v>
      </c>
      <c r="E255" s="44">
        <f t="shared" si="4"/>
        <v>0</v>
      </c>
    </row>
    <row r="256" spans="1:6" x14ac:dyDescent="0.2">
      <c r="A256" s="6">
        <v>424513</v>
      </c>
      <c r="B256" s="64">
        <v>0</v>
      </c>
      <c r="C256" s="44">
        <v>2.5619999999999998</v>
      </c>
      <c r="E256" s="44">
        <f t="shared" si="4"/>
        <v>0</v>
      </c>
    </row>
    <row r="257" spans="1:16" x14ac:dyDescent="0.2">
      <c r="A257" s="6">
        <v>425574</v>
      </c>
      <c r="B257" s="64">
        <v>0</v>
      </c>
      <c r="C257" s="44">
        <v>1.206</v>
      </c>
      <c r="E257" s="44">
        <f t="shared" si="4"/>
        <v>0</v>
      </c>
    </row>
    <row r="258" spans="1:16" x14ac:dyDescent="0.2">
      <c r="A258" s="6">
        <v>425596</v>
      </c>
      <c r="B258" s="64">
        <v>0</v>
      </c>
      <c r="C258" s="44">
        <v>1.0940000000000001</v>
      </c>
      <c r="E258" s="44">
        <f t="shared" si="4"/>
        <v>0</v>
      </c>
    </row>
    <row r="259" spans="1:16" x14ac:dyDescent="0.2">
      <c r="A259" s="6">
        <v>425611</v>
      </c>
      <c r="B259" s="64">
        <v>0</v>
      </c>
      <c r="C259" s="44">
        <v>1.0940000000000001</v>
      </c>
      <c r="E259" s="44">
        <f>B259*C259</f>
        <v>0</v>
      </c>
    </row>
    <row r="260" spans="1:16" x14ac:dyDescent="0.2">
      <c r="A260" s="6">
        <v>425751</v>
      </c>
      <c r="B260" s="64">
        <v>0</v>
      </c>
      <c r="C260" s="44">
        <v>0.26900000000000002</v>
      </c>
      <c r="E260" s="44">
        <f t="shared" si="4"/>
        <v>0</v>
      </c>
    </row>
    <row r="261" spans="1:16" x14ac:dyDescent="0.2">
      <c r="A261" s="55">
        <v>429472</v>
      </c>
      <c r="B261" s="67">
        <v>0</v>
      </c>
      <c r="C261" s="54">
        <v>2.1890000000000001</v>
      </c>
      <c r="D261" s="68"/>
      <c r="E261" s="54">
        <f t="shared" si="4"/>
        <v>0</v>
      </c>
      <c r="F261" s="61"/>
      <c r="G261" s="61"/>
      <c r="H261" s="61"/>
    </row>
    <row r="262" spans="1:16" x14ac:dyDescent="0.2">
      <c r="A262" s="55">
        <v>429413</v>
      </c>
      <c r="B262" s="67">
        <v>0</v>
      </c>
      <c r="C262" s="54">
        <v>5.2160000000000002</v>
      </c>
      <c r="D262" s="68"/>
      <c r="E262" s="54">
        <f t="shared" si="4"/>
        <v>0</v>
      </c>
      <c r="F262" s="61"/>
      <c r="G262" s="61"/>
      <c r="H262" s="61"/>
    </row>
    <row r="263" spans="1:16" x14ac:dyDescent="0.2">
      <c r="A263" s="55">
        <v>429435</v>
      </c>
      <c r="B263" s="67">
        <v>0</v>
      </c>
      <c r="C263" s="54">
        <v>11.477</v>
      </c>
      <c r="D263" s="68"/>
      <c r="E263" s="54">
        <f t="shared" si="4"/>
        <v>0</v>
      </c>
      <c r="F263" s="61"/>
      <c r="G263" s="61"/>
      <c r="H263" s="61"/>
    </row>
    <row r="264" spans="1:16" x14ac:dyDescent="0.2">
      <c r="A264" s="55">
        <v>429450</v>
      </c>
      <c r="B264" s="67">
        <v>0</v>
      </c>
      <c r="C264" s="54">
        <v>18.779</v>
      </c>
      <c r="D264" s="68"/>
      <c r="E264" s="54">
        <f t="shared" si="4"/>
        <v>0</v>
      </c>
      <c r="F264" s="61"/>
      <c r="G264" s="61"/>
      <c r="H264" s="61"/>
    </row>
    <row r="265" spans="1:16" x14ac:dyDescent="0.2">
      <c r="A265" s="19" t="s">
        <v>10</v>
      </c>
      <c r="B265" s="10">
        <f>SUM(B246:B264)</f>
        <v>0</v>
      </c>
      <c r="D265" s="19" t="s">
        <v>10</v>
      </c>
      <c r="E265" s="44">
        <f>SUM(E246:E264)</f>
        <v>0</v>
      </c>
    </row>
    <row r="267" spans="1:16" x14ac:dyDescent="0.2">
      <c r="A267" s="3" t="s">
        <v>13</v>
      </c>
    </row>
    <row r="268" spans="1:16" x14ac:dyDescent="0.2">
      <c r="A268" s="3"/>
      <c r="D268" s="1"/>
      <c r="E268" s="1"/>
      <c r="F268" s="1"/>
    </row>
    <row r="269" spans="1:16" x14ac:dyDescent="0.2">
      <c r="A269" s="26"/>
      <c r="B269" s="24" t="s">
        <v>5</v>
      </c>
      <c r="C269" s="19" t="s">
        <v>6</v>
      </c>
      <c r="D269" s="28" t="s">
        <v>7</v>
      </c>
      <c r="E269" s="19"/>
      <c r="F269" s="24"/>
      <c r="G269" s="19" t="s">
        <v>5</v>
      </c>
      <c r="H269" s="19" t="s">
        <v>6</v>
      </c>
      <c r="I269" s="28" t="s">
        <v>7</v>
      </c>
      <c r="J269" s="27"/>
    </row>
    <row r="270" spans="1:16" x14ac:dyDescent="0.2">
      <c r="A270" s="6">
        <v>425670</v>
      </c>
      <c r="B270" s="64">
        <v>0</v>
      </c>
      <c r="C270" s="44">
        <v>5.71</v>
      </c>
      <c r="D270" s="45">
        <f>B270*C270</f>
        <v>0</v>
      </c>
      <c r="F270" s="6">
        <v>425692</v>
      </c>
      <c r="G270" s="64">
        <v>0</v>
      </c>
      <c r="H270" s="41">
        <v>10.944000000000001</v>
      </c>
      <c r="I270">
        <f>G270*H270</f>
        <v>0</v>
      </c>
      <c r="J270" s="22"/>
    </row>
    <row r="271" spans="1:16" x14ac:dyDescent="0.2">
      <c r="J271" s="22"/>
    </row>
    <row r="272" spans="1:16" ht="13.5" customHeight="1" x14ac:dyDescent="0.2">
      <c r="A272" s="18" t="s">
        <v>0</v>
      </c>
      <c r="D272" s="10"/>
      <c r="E272" s="10"/>
      <c r="F272" t="s">
        <v>0</v>
      </c>
      <c r="J272" s="22"/>
      <c r="P272" s="12"/>
    </row>
    <row r="273" spans="1:16" x14ac:dyDescent="0.2">
      <c r="A273" s="6">
        <v>426635</v>
      </c>
      <c r="B273" s="64">
        <v>0</v>
      </c>
      <c r="D273" s="10"/>
      <c r="E273" s="10"/>
      <c r="F273" s="6">
        <v>426635</v>
      </c>
      <c r="G273" s="64">
        <v>0</v>
      </c>
      <c r="H273" s="12"/>
      <c r="I273" s="12"/>
      <c r="J273" s="23"/>
      <c r="P273" s="12"/>
    </row>
    <row r="274" spans="1:16" x14ac:dyDescent="0.2">
      <c r="A274" s="6">
        <v>426650</v>
      </c>
      <c r="B274" s="64">
        <v>0</v>
      </c>
      <c r="D274" s="10"/>
      <c r="E274" s="10"/>
      <c r="F274" s="6">
        <v>426650</v>
      </c>
      <c r="G274" s="64">
        <v>0</v>
      </c>
      <c r="H274" s="12"/>
      <c r="I274" s="12"/>
      <c r="J274" s="23"/>
      <c r="P274" s="12"/>
    </row>
    <row r="275" spans="1:16" x14ac:dyDescent="0.2">
      <c r="A275" s="6">
        <v>426672</v>
      </c>
      <c r="B275" s="64">
        <v>0</v>
      </c>
      <c r="D275" s="10"/>
      <c r="E275" s="10"/>
      <c r="F275" s="6">
        <v>426672</v>
      </c>
      <c r="G275" s="64">
        <v>0</v>
      </c>
      <c r="H275" s="12"/>
      <c r="I275" s="12"/>
      <c r="J275" s="23"/>
      <c r="P275" s="12"/>
    </row>
    <row r="276" spans="1:16" x14ac:dyDescent="0.2">
      <c r="A276" s="6">
        <v>426694</v>
      </c>
      <c r="B276" s="64">
        <v>0</v>
      </c>
      <c r="D276" s="10"/>
      <c r="E276" s="10"/>
      <c r="F276" s="6">
        <v>426694</v>
      </c>
      <c r="G276" s="64">
        <v>0</v>
      </c>
      <c r="H276" s="12"/>
      <c r="I276" s="12"/>
      <c r="J276" s="23"/>
      <c r="P276" s="12"/>
    </row>
    <row r="277" spans="1:16" x14ac:dyDescent="0.2">
      <c r="A277" s="6">
        <v>426716</v>
      </c>
      <c r="B277" s="64">
        <v>0</v>
      </c>
      <c r="D277" s="10"/>
      <c r="E277" s="10"/>
      <c r="F277" s="6">
        <v>426716</v>
      </c>
      <c r="G277" s="64">
        <v>0</v>
      </c>
      <c r="H277" s="12"/>
      <c r="I277" s="12"/>
      <c r="J277" s="23"/>
      <c r="P277" s="12"/>
    </row>
    <row r="278" spans="1:16" x14ac:dyDescent="0.2">
      <c r="A278" s="6">
        <v>426731</v>
      </c>
      <c r="B278" s="64">
        <v>0</v>
      </c>
      <c r="D278" s="10"/>
      <c r="E278" s="10"/>
      <c r="F278" s="6">
        <v>426731</v>
      </c>
      <c r="G278" s="64">
        <v>0</v>
      </c>
      <c r="H278" s="12"/>
      <c r="I278" s="12"/>
      <c r="J278" s="23"/>
      <c r="P278" s="12"/>
    </row>
    <row r="279" spans="1:16" x14ac:dyDescent="0.2">
      <c r="A279" s="6">
        <v>426753</v>
      </c>
      <c r="B279" s="64">
        <v>0</v>
      </c>
      <c r="D279" s="10"/>
      <c r="E279" s="10"/>
      <c r="F279" s="6">
        <v>426753</v>
      </c>
      <c r="G279" s="64">
        <v>0</v>
      </c>
      <c r="H279" s="12"/>
      <c r="I279" s="12"/>
      <c r="J279" s="23"/>
      <c r="P279" s="12"/>
    </row>
    <row r="280" spans="1:16" x14ac:dyDescent="0.2">
      <c r="A280" s="6">
        <v>427210</v>
      </c>
      <c r="B280" s="64">
        <v>0</v>
      </c>
      <c r="D280" s="10"/>
      <c r="E280" s="10"/>
      <c r="F280" s="6">
        <v>427210</v>
      </c>
      <c r="G280" s="64">
        <v>0</v>
      </c>
      <c r="H280" s="12"/>
      <c r="I280" s="12"/>
      <c r="J280" s="23"/>
      <c r="P280" s="12"/>
    </row>
    <row r="281" spans="1:16" x14ac:dyDescent="0.2">
      <c r="A281" s="6">
        <v>427232</v>
      </c>
      <c r="B281" s="64">
        <v>0</v>
      </c>
      <c r="D281" s="10"/>
      <c r="E281" s="10"/>
      <c r="F281" s="6">
        <v>427232</v>
      </c>
      <c r="G281" s="64">
        <v>0</v>
      </c>
      <c r="H281" s="12"/>
      <c r="I281" s="12"/>
      <c r="J281" s="23"/>
      <c r="P281" s="12"/>
    </row>
    <row r="282" spans="1:16" x14ac:dyDescent="0.2">
      <c r="A282" s="6">
        <v>427254</v>
      </c>
      <c r="B282" s="64">
        <v>0</v>
      </c>
      <c r="D282" s="10"/>
      <c r="E282" s="10"/>
      <c r="F282" s="6">
        <v>427254</v>
      </c>
      <c r="G282" s="64">
        <v>0</v>
      </c>
      <c r="H282" s="12"/>
      <c r="I282" s="12"/>
      <c r="J282" s="23"/>
      <c r="P282" s="12"/>
    </row>
    <row r="283" spans="1:16" x14ac:dyDescent="0.2">
      <c r="A283" s="6">
        <v>427276</v>
      </c>
      <c r="B283" s="64">
        <v>0</v>
      </c>
      <c r="D283" s="10"/>
      <c r="E283" s="10"/>
      <c r="F283" s="6">
        <v>427276</v>
      </c>
      <c r="G283" s="64">
        <v>0</v>
      </c>
      <c r="H283" s="12"/>
      <c r="I283" s="12"/>
      <c r="J283" s="23"/>
      <c r="P283" s="12"/>
    </row>
    <row r="284" spans="1:16" x14ac:dyDescent="0.2">
      <c r="A284" s="55">
        <v>426974</v>
      </c>
      <c r="B284" s="67">
        <v>0</v>
      </c>
      <c r="C284" s="61"/>
      <c r="D284" s="73"/>
      <c r="E284" s="73"/>
      <c r="F284" s="55">
        <v>426974</v>
      </c>
      <c r="G284" s="67">
        <v>0</v>
      </c>
      <c r="H284" s="70"/>
      <c r="I284" s="70"/>
      <c r="J284" s="23"/>
      <c r="P284" s="12"/>
    </row>
    <row r="285" spans="1:16" x14ac:dyDescent="0.2">
      <c r="A285" s="55">
        <v>427291</v>
      </c>
      <c r="B285" s="67">
        <v>0</v>
      </c>
      <c r="C285" s="61"/>
      <c r="D285" s="73"/>
      <c r="E285" s="73"/>
      <c r="F285" s="55">
        <v>427291</v>
      </c>
      <c r="G285" s="67">
        <v>0</v>
      </c>
      <c r="H285" s="70"/>
      <c r="I285" s="70"/>
      <c r="J285" s="23"/>
      <c r="P285" s="12"/>
    </row>
    <row r="286" spans="1:16" x14ac:dyDescent="0.2">
      <c r="A286" s="55">
        <v>427313</v>
      </c>
      <c r="B286" s="67">
        <v>0</v>
      </c>
      <c r="C286" s="61"/>
      <c r="D286" s="73"/>
      <c r="E286" s="73"/>
      <c r="F286" s="55">
        <v>427313</v>
      </c>
      <c r="G286" s="67">
        <v>0</v>
      </c>
      <c r="H286" s="70"/>
      <c r="I286" s="70"/>
      <c r="J286" s="23"/>
      <c r="P286" s="12"/>
    </row>
    <row r="287" spans="1:16" x14ac:dyDescent="0.2">
      <c r="A287" s="55">
        <v>429870</v>
      </c>
      <c r="B287" s="67">
        <v>0</v>
      </c>
      <c r="C287" s="61"/>
      <c r="D287" s="73"/>
      <c r="E287" s="73"/>
      <c r="F287" s="55">
        <v>429870</v>
      </c>
      <c r="G287" s="67">
        <v>0</v>
      </c>
      <c r="H287" s="70"/>
      <c r="I287" s="70"/>
      <c r="J287" s="23"/>
      <c r="P287" s="12"/>
    </row>
    <row r="288" spans="1:16" x14ac:dyDescent="0.2">
      <c r="A288" s="55">
        <v>429892</v>
      </c>
      <c r="B288" s="67">
        <v>0</v>
      </c>
      <c r="C288" s="61"/>
      <c r="D288" s="73"/>
      <c r="E288" s="73"/>
      <c r="F288" s="55">
        <v>429892</v>
      </c>
      <c r="G288" s="67">
        <v>0</v>
      </c>
      <c r="H288" s="70"/>
      <c r="I288" s="70"/>
      <c r="J288" s="23"/>
      <c r="P288" s="12"/>
    </row>
    <row r="289" spans="1:16" x14ac:dyDescent="0.2">
      <c r="A289" s="55">
        <v>426790</v>
      </c>
      <c r="B289" s="67">
        <v>0</v>
      </c>
      <c r="C289" s="61"/>
      <c r="D289" s="73"/>
      <c r="E289" s="73"/>
      <c r="F289" s="55">
        <v>426790</v>
      </c>
      <c r="G289" s="67">
        <v>0</v>
      </c>
      <c r="H289" s="70"/>
      <c r="I289" s="70"/>
      <c r="J289" s="23"/>
      <c r="P289" s="12"/>
    </row>
    <row r="290" spans="1:16" x14ac:dyDescent="0.2">
      <c r="A290" s="6">
        <v>426812</v>
      </c>
      <c r="B290" s="64">
        <v>0</v>
      </c>
      <c r="D290" s="10"/>
      <c r="E290" s="10"/>
      <c r="F290" s="6">
        <v>426812</v>
      </c>
      <c r="G290" s="64">
        <v>0</v>
      </c>
      <c r="H290" s="12"/>
      <c r="I290" s="12"/>
      <c r="J290" s="23"/>
      <c r="P290" s="12"/>
    </row>
    <row r="291" spans="1:16" x14ac:dyDescent="0.2">
      <c r="A291" s="6">
        <v>426834</v>
      </c>
      <c r="B291" s="64">
        <v>0</v>
      </c>
      <c r="D291" s="10"/>
      <c r="E291" s="10"/>
      <c r="F291" s="6">
        <v>426834</v>
      </c>
      <c r="G291" s="64">
        <v>0</v>
      </c>
      <c r="H291" s="12"/>
      <c r="I291" s="12"/>
      <c r="J291" s="23"/>
      <c r="P291" s="12"/>
    </row>
    <row r="292" spans="1:16" x14ac:dyDescent="0.2">
      <c r="A292" s="6">
        <v>428013</v>
      </c>
      <c r="B292" s="64">
        <v>0</v>
      </c>
      <c r="C292" s="30"/>
      <c r="D292" s="31"/>
      <c r="E292" s="31"/>
      <c r="F292" s="6">
        <v>428013</v>
      </c>
      <c r="G292" s="64">
        <v>0</v>
      </c>
      <c r="H292" s="33"/>
      <c r="I292" s="33"/>
      <c r="J292" s="23"/>
      <c r="P292" s="12"/>
    </row>
    <row r="293" spans="1:16" x14ac:dyDescent="0.2">
      <c r="A293" s="55">
        <v>426576</v>
      </c>
      <c r="B293" s="64">
        <v>0</v>
      </c>
      <c r="C293" s="30"/>
      <c r="D293" s="31"/>
      <c r="E293" s="31"/>
      <c r="F293" s="55">
        <v>426576</v>
      </c>
      <c r="G293" s="64">
        <v>0</v>
      </c>
      <c r="H293" s="33"/>
      <c r="I293" s="33"/>
      <c r="J293" s="23"/>
      <c r="P293" s="12"/>
    </row>
    <row r="294" spans="1:16" x14ac:dyDescent="0.2">
      <c r="A294" s="6">
        <v>426856</v>
      </c>
      <c r="B294" s="64">
        <v>0</v>
      </c>
      <c r="C294" s="30"/>
      <c r="D294" s="31"/>
      <c r="E294" s="31"/>
      <c r="F294" s="6">
        <v>426856</v>
      </c>
      <c r="G294" s="64">
        <v>0</v>
      </c>
      <c r="H294" s="33"/>
      <c r="I294" s="33"/>
      <c r="J294" s="23"/>
      <c r="P294" s="12"/>
    </row>
    <row r="295" spans="1:16" x14ac:dyDescent="0.2">
      <c r="A295" s="51" t="s">
        <v>10</v>
      </c>
      <c r="B295" s="10">
        <f>SUM(B273:B294)</f>
        <v>0</v>
      </c>
      <c r="C295" s="10"/>
      <c r="D295" s="7"/>
      <c r="E295" s="10"/>
      <c r="F295" s="19" t="s">
        <v>10</v>
      </c>
      <c r="G295" s="10">
        <f>SUM(G273:G294)</f>
        <v>0</v>
      </c>
      <c r="H295" s="10"/>
      <c r="I295" s="7"/>
      <c r="J295" s="21"/>
      <c r="P295" s="12"/>
    </row>
    <row r="296" spans="1:16" x14ac:dyDescent="0.2">
      <c r="A296" s="8"/>
      <c r="B296" s="10"/>
      <c r="C296" s="10"/>
      <c r="D296" s="7"/>
      <c r="E296" s="10"/>
      <c r="F296" s="24"/>
      <c r="G296" s="10"/>
      <c r="H296" s="10"/>
      <c r="I296" s="7"/>
      <c r="J296" s="21"/>
      <c r="K296" s="19"/>
      <c r="L296" s="10"/>
      <c r="M296" s="10"/>
      <c r="O296" s="26"/>
      <c r="P296" s="12"/>
    </row>
    <row r="297" spans="1:16" x14ac:dyDescent="0.2">
      <c r="A297" s="19"/>
      <c r="B297" s="24" t="s">
        <v>5</v>
      </c>
      <c r="C297" s="19" t="s">
        <v>6</v>
      </c>
      <c r="D297" s="1" t="s">
        <v>7</v>
      </c>
      <c r="E297" s="8"/>
      <c r="F297" s="24"/>
      <c r="G297" s="10"/>
      <c r="H297" s="10"/>
      <c r="I297" s="7"/>
      <c r="J297" s="21"/>
      <c r="K297" s="19"/>
      <c r="L297" s="10"/>
      <c r="M297" s="10"/>
      <c r="O297" s="26"/>
      <c r="P297" s="12"/>
    </row>
    <row r="298" spans="1:16" x14ac:dyDescent="0.2">
      <c r="A298" s="6">
        <v>425714</v>
      </c>
      <c r="B298" s="64">
        <v>0</v>
      </c>
      <c r="C298" s="11">
        <v>15.016999999999999</v>
      </c>
      <c r="D298" s="41">
        <f>B298*C298</f>
        <v>0</v>
      </c>
      <c r="F298" s="24"/>
      <c r="G298" s="10"/>
      <c r="H298" s="10"/>
      <c r="I298" s="7"/>
      <c r="J298" s="21"/>
      <c r="K298" s="19"/>
      <c r="L298" s="10"/>
      <c r="M298" s="10"/>
      <c r="O298" s="26"/>
      <c r="P298" s="12"/>
    </row>
    <row r="299" spans="1:16" x14ac:dyDescent="0.2">
      <c r="F299" s="24"/>
      <c r="G299" s="10"/>
      <c r="H299" s="10"/>
      <c r="I299" s="7"/>
      <c r="J299" s="21"/>
      <c r="K299" s="19"/>
      <c r="L299" s="10"/>
      <c r="M299" s="10"/>
      <c r="O299" s="26"/>
      <c r="P299" s="12"/>
    </row>
    <row r="300" spans="1:16" x14ac:dyDescent="0.2">
      <c r="A300" s="29" t="s">
        <v>0</v>
      </c>
      <c r="E300" s="12"/>
      <c r="F300" s="24"/>
      <c r="G300" s="10"/>
      <c r="H300" s="10"/>
      <c r="I300" s="7"/>
      <c r="J300" s="21"/>
      <c r="K300" s="19"/>
      <c r="L300" s="10"/>
      <c r="M300" s="10"/>
      <c r="O300" s="26"/>
      <c r="P300" s="12"/>
    </row>
    <row r="301" spans="1:16" x14ac:dyDescent="0.2">
      <c r="A301" s="6">
        <v>426635</v>
      </c>
      <c r="B301" s="64">
        <v>0</v>
      </c>
      <c r="E301" s="12"/>
      <c r="F301" s="24"/>
      <c r="G301" s="10"/>
      <c r="H301" s="10"/>
      <c r="I301" s="7"/>
      <c r="J301" s="21"/>
      <c r="K301" s="19"/>
      <c r="L301" s="10"/>
      <c r="M301" s="10"/>
      <c r="O301" s="26"/>
      <c r="P301" s="12"/>
    </row>
    <row r="302" spans="1:16" x14ac:dyDescent="0.2">
      <c r="A302" s="6">
        <v>426650</v>
      </c>
      <c r="B302" s="64">
        <v>0</v>
      </c>
      <c r="E302" s="12"/>
      <c r="F302" s="24"/>
      <c r="G302" s="10"/>
      <c r="H302" s="10"/>
      <c r="I302" s="7"/>
      <c r="J302" s="21"/>
      <c r="K302" s="19"/>
      <c r="L302" s="10"/>
      <c r="M302" s="10"/>
      <c r="O302" s="26"/>
      <c r="P302" s="12"/>
    </row>
    <row r="303" spans="1:16" x14ac:dyDescent="0.2">
      <c r="A303" s="6">
        <v>426672</v>
      </c>
      <c r="B303" s="64">
        <v>0</v>
      </c>
      <c r="E303" s="12"/>
      <c r="F303" s="24"/>
      <c r="G303" s="10"/>
      <c r="H303" s="10"/>
      <c r="I303" s="7"/>
      <c r="J303" s="21"/>
      <c r="K303" s="19"/>
      <c r="L303" s="10"/>
      <c r="M303" s="10"/>
      <c r="O303" s="26"/>
      <c r="P303" s="12"/>
    </row>
    <row r="304" spans="1:16" x14ac:dyDescent="0.2">
      <c r="A304" s="6">
        <v>426694</v>
      </c>
      <c r="B304" s="64">
        <v>0</v>
      </c>
      <c r="E304" s="12"/>
      <c r="F304" s="24"/>
      <c r="G304" s="10"/>
      <c r="H304" s="10"/>
      <c r="I304" s="7"/>
      <c r="J304" s="21"/>
      <c r="K304" s="19"/>
      <c r="L304" s="10"/>
      <c r="M304" s="10"/>
      <c r="O304" s="26"/>
      <c r="P304" s="12"/>
    </row>
    <row r="305" spans="1:16" x14ac:dyDescent="0.2">
      <c r="A305" s="6">
        <v>426716</v>
      </c>
      <c r="B305" s="64">
        <v>0</v>
      </c>
      <c r="E305" s="12"/>
      <c r="F305" s="24"/>
      <c r="G305" s="10"/>
      <c r="H305" s="10"/>
      <c r="I305" s="7"/>
      <c r="J305" s="21"/>
      <c r="K305" s="19"/>
      <c r="L305" s="10"/>
      <c r="M305" s="10"/>
      <c r="O305" s="26"/>
      <c r="P305" s="12"/>
    </row>
    <row r="306" spans="1:16" x14ac:dyDescent="0.2">
      <c r="A306" s="6">
        <v>426731</v>
      </c>
      <c r="B306" s="64">
        <v>0</v>
      </c>
      <c r="E306" s="12"/>
      <c r="F306" s="24"/>
      <c r="G306" s="10"/>
      <c r="H306" s="10"/>
      <c r="I306" s="7"/>
      <c r="J306" s="21"/>
      <c r="K306" s="19"/>
      <c r="L306" s="10"/>
      <c r="M306" s="10"/>
      <c r="O306" s="26"/>
      <c r="P306" s="12"/>
    </row>
    <row r="307" spans="1:16" x14ac:dyDescent="0.2">
      <c r="A307" s="6">
        <v>426753</v>
      </c>
      <c r="B307" s="64">
        <v>0</v>
      </c>
      <c r="E307" s="12"/>
      <c r="F307" s="24"/>
      <c r="G307" s="10"/>
      <c r="H307" s="10"/>
      <c r="I307" s="7"/>
      <c r="J307" s="21"/>
      <c r="K307" s="19"/>
      <c r="L307" s="10"/>
      <c r="M307" s="10"/>
      <c r="O307" s="26"/>
      <c r="P307" s="12"/>
    </row>
    <row r="308" spans="1:16" x14ac:dyDescent="0.2">
      <c r="A308" s="6">
        <v>427210</v>
      </c>
      <c r="B308" s="64">
        <v>0</v>
      </c>
      <c r="E308" s="12"/>
      <c r="F308" s="24"/>
      <c r="G308" s="10"/>
      <c r="H308" s="10"/>
      <c r="I308" s="7"/>
      <c r="J308" s="21"/>
      <c r="K308" s="19"/>
      <c r="L308" s="10"/>
      <c r="M308" s="10"/>
      <c r="O308" s="26"/>
      <c r="P308" s="12"/>
    </row>
    <row r="309" spans="1:16" x14ac:dyDescent="0.2">
      <c r="A309" s="6">
        <v>427232</v>
      </c>
      <c r="B309" s="64">
        <v>0</v>
      </c>
      <c r="E309" s="12"/>
      <c r="F309" s="24"/>
      <c r="G309" s="10"/>
      <c r="H309" s="10"/>
      <c r="I309" s="7"/>
      <c r="J309" s="21"/>
      <c r="K309" s="19"/>
      <c r="L309" s="10"/>
      <c r="M309" s="10"/>
      <c r="O309" s="26"/>
      <c r="P309" s="12"/>
    </row>
    <row r="310" spans="1:16" x14ac:dyDescent="0.2">
      <c r="A310" s="6">
        <v>427254</v>
      </c>
      <c r="B310" s="64">
        <v>0</v>
      </c>
      <c r="E310" s="12"/>
      <c r="F310" s="24"/>
      <c r="G310" s="10"/>
      <c r="H310" s="10"/>
      <c r="I310" s="7"/>
      <c r="J310" s="21"/>
      <c r="K310" s="19"/>
      <c r="L310" s="10"/>
      <c r="M310" s="10"/>
      <c r="O310" s="26"/>
      <c r="P310" s="12"/>
    </row>
    <row r="311" spans="1:16" x14ac:dyDescent="0.2">
      <c r="A311" s="6">
        <v>427276</v>
      </c>
      <c r="B311" s="64">
        <v>0</v>
      </c>
      <c r="E311" s="12"/>
      <c r="F311" s="24"/>
      <c r="G311" s="10"/>
      <c r="H311" s="10"/>
      <c r="I311" s="7"/>
      <c r="J311" s="21"/>
      <c r="K311" s="19"/>
      <c r="L311" s="10"/>
      <c r="M311" s="10"/>
      <c r="O311" s="26"/>
      <c r="P311" s="12"/>
    </row>
    <row r="312" spans="1:16" x14ac:dyDescent="0.2">
      <c r="A312" s="55">
        <v>426974</v>
      </c>
      <c r="B312" s="64">
        <v>0</v>
      </c>
      <c r="E312" s="12"/>
      <c r="F312" s="24"/>
      <c r="G312" s="10"/>
      <c r="H312" s="10"/>
      <c r="I312" s="7"/>
      <c r="J312" s="21"/>
      <c r="K312" s="19"/>
      <c r="L312" s="10"/>
      <c r="M312" s="10"/>
      <c r="O312" s="26"/>
      <c r="P312" s="12"/>
    </row>
    <row r="313" spans="1:16" x14ac:dyDescent="0.2">
      <c r="A313" s="55">
        <v>427291</v>
      </c>
      <c r="B313" s="67">
        <v>0</v>
      </c>
      <c r="C313" s="61"/>
      <c r="D313" s="61"/>
      <c r="E313" s="70"/>
      <c r="F313" s="74"/>
      <c r="G313" s="73"/>
      <c r="H313" s="73"/>
      <c r="I313" s="75"/>
      <c r="J313" s="76"/>
      <c r="K313" s="19"/>
      <c r="L313" s="10"/>
      <c r="M313" s="10"/>
      <c r="O313" s="26"/>
      <c r="P313" s="12"/>
    </row>
    <row r="314" spans="1:16" x14ac:dyDescent="0.2">
      <c r="A314" s="55">
        <v>427313</v>
      </c>
      <c r="B314" s="67">
        <v>0</v>
      </c>
      <c r="C314" s="61"/>
      <c r="D314" s="61"/>
      <c r="E314" s="70"/>
      <c r="F314" s="74"/>
      <c r="G314" s="73"/>
      <c r="H314" s="73"/>
      <c r="I314" s="75"/>
      <c r="J314" s="76"/>
      <c r="K314" s="19"/>
      <c r="L314" s="10"/>
      <c r="M314" s="10"/>
      <c r="O314" s="26"/>
      <c r="P314" s="12"/>
    </row>
    <row r="315" spans="1:16" x14ac:dyDescent="0.2">
      <c r="A315" s="55">
        <v>429870</v>
      </c>
      <c r="B315" s="67">
        <v>0</v>
      </c>
      <c r="C315" s="61"/>
      <c r="D315" s="61"/>
      <c r="E315" s="70"/>
      <c r="F315" s="74"/>
      <c r="G315" s="73"/>
      <c r="H315" s="73"/>
      <c r="I315" s="75"/>
      <c r="J315" s="76"/>
      <c r="K315" s="19"/>
      <c r="L315" s="10"/>
      <c r="M315" s="10"/>
      <c r="O315" s="26"/>
      <c r="P315" s="12"/>
    </row>
    <row r="316" spans="1:16" x14ac:dyDescent="0.2">
      <c r="A316" s="55">
        <v>429892</v>
      </c>
      <c r="B316" s="67">
        <v>0</v>
      </c>
      <c r="C316" s="61"/>
      <c r="D316" s="61"/>
      <c r="E316" s="70"/>
      <c r="F316" s="74"/>
      <c r="G316" s="73"/>
      <c r="H316" s="73"/>
      <c r="I316" s="75"/>
      <c r="J316" s="76"/>
      <c r="K316" s="19"/>
      <c r="L316" s="10"/>
      <c r="M316" s="10"/>
      <c r="O316" s="26"/>
      <c r="P316" s="12"/>
    </row>
    <row r="317" spans="1:16" x14ac:dyDescent="0.2">
      <c r="A317" s="55">
        <v>426790</v>
      </c>
      <c r="B317" s="67">
        <v>0</v>
      </c>
      <c r="C317" s="61"/>
      <c r="D317" s="61"/>
      <c r="E317" s="70"/>
      <c r="F317" s="74"/>
      <c r="G317" s="73"/>
      <c r="H317" s="73"/>
      <c r="I317" s="75"/>
      <c r="J317" s="76"/>
      <c r="K317" s="19"/>
      <c r="L317" s="10"/>
      <c r="M317" s="10"/>
      <c r="O317" s="26"/>
      <c r="P317" s="12"/>
    </row>
    <row r="318" spans="1:16" x14ac:dyDescent="0.2">
      <c r="A318" s="55">
        <v>426812</v>
      </c>
      <c r="B318" s="67">
        <v>0</v>
      </c>
      <c r="C318" s="61"/>
      <c r="D318" s="61"/>
      <c r="E318" s="70"/>
      <c r="F318" s="74"/>
      <c r="G318" s="73"/>
      <c r="H318" s="73"/>
      <c r="I318" s="75"/>
      <c r="J318" s="76"/>
      <c r="K318" s="19"/>
      <c r="L318" s="10"/>
      <c r="M318" s="10"/>
      <c r="O318" s="26"/>
      <c r="P318" s="12"/>
    </row>
    <row r="319" spans="1:16" x14ac:dyDescent="0.2">
      <c r="A319" s="6">
        <v>426834</v>
      </c>
      <c r="B319" s="64">
        <v>0</v>
      </c>
      <c r="E319" s="12"/>
      <c r="F319" s="24"/>
      <c r="G319" s="10"/>
      <c r="H319" s="10"/>
      <c r="I319" s="7"/>
      <c r="J319" s="21"/>
      <c r="K319" s="19"/>
      <c r="L319" s="10"/>
      <c r="M319" s="10"/>
      <c r="O319" s="26"/>
      <c r="P319" s="12"/>
    </row>
    <row r="320" spans="1:16" x14ac:dyDescent="0.2">
      <c r="A320" s="6">
        <v>428013</v>
      </c>
      <c r="B320" s="64">
        <v>0</v>
      </c>
      <c r="E320" s="25"/>
      <c r="F320" s="24"/>
      <c r="G320" s="10"/>
      <c r="H320" s="10"/>
      <c r="I320" s="7"/>
      <c r="J320" s="21"/>
      <c r="K320" s="19"/>
      <c r="L320" s="10"/>
      <c r="M320" s="10"/>
      <c r="O320" s="26"/>
      <c r="P320" s="12"/>
    </row>
    <row r="321" spans="1:16" x14ac:dyDescent="0.2">
      <c r="A321" s="55">
        <v>426576</v>
      </c>
      <c r="B321" s="64">
        <v>0</v>
      </c>
      <c r="E321" s="25"/>
      <c r="F321" s="24"/>
      <c r="G321" s="10"/>
      <c r="H321" s="10"/>
      <c r="I321" s="7"/>
      <c r="J321" s="21"/>
      <c r="K321" s="19"/>
      <c r="L321" s="10"/>
      <c r="M321" s="10"/>
      <c r="O321" s="26"/>
      <c r="P321" s="12"/>
    </row>
    <row r="322" spans="1:16" x14ac:dyDescent="0.2">
      <c r="A322" s="6">
        <v>426856</v>
      </c>
      <c r="B322" s="64">
        <v>0</v>
      </c>
      <c r="E322" s="25"/>
      <c r="F322" s="24"/>
      <c r="G322" s="10"/>
      <c r="H322" s="10"/>
      <c r="I322" s="7"/>
      <c r="J322" s="21"/>
      <c r="K322" s="19"/>
      <c r="L322" s="10"/>
      <c r="M322" s="10"/>
      <c r="O322" s="26"/>
      <c r="P322" s="12"/>
    </row>
    <row r="323" spans="1:16" x14ac:dyDescent="0.2">
      <c r="A323" s="19" t="s">
        <v>10</v>
      </c>
      <c r="B323" s="10">
        <f>SUM(B301:B322)</f>
        <v>0</v>
      </c>
      <c r="C323" s="10"/>
      <c r="E323" s="26"/>
      <c r="F323" s="24"/>
      <c r="G323" s="10"/>
      <c r="H323" s="10"/>
      <c r="I323" s="7"/>
      <c r="J323" s="21"/>
      <c r="K323" s="19"/>
      <c r="L323" s="10"/>
      <c r="M323" s="10"/>
      <c r="O323" s="26"/>
      <c r="P323" s="12"/>
    </row>
    <row r="324" spans="1:16" x14ac:dyDescent="0.2">
      <c r="A324" s="8"/>
      <c r="B324" s="10"/>
      <c r="C324" s="10"/>
      <c r="D324" s="7"/>
      <c r="E324" s="10"/>
      <c r="F324" s="24"/>
      <c r="G324" s="10"/>
      <c r="H324" s="10"/>
      <c r="I324" s="7"/>
      <c r="J324" s="21"/>
      <c r="K324" s="19"/>
      <c r="L324" s="10"/>
      <c r="M324" s="10"/>
      <c r="O324" s="26"/>
      <c r="P324" s="12"/>
    </row>
    <row r="325" spans="1:16" hidden="1" x14ac:dyDescent="0.2">
      <c r="A325" s="3"/>
      <c r="D325" s="1"/>
      <c r="E325" s="1"/>
      <c r="F325" s="1"/>
    </row>
    <row r="326" spans="1:16" x14ac:dyDescent="0.2">
      <c r="A326" s="3" t="s">
        <v>15</v>
      </c>
    </row>
    <row r="327" spans="1:16" x14ac:dyDescent="0.2">
      <c r="A327" s="3"/>
    </row>
    <row r="328" spans="1:16" x14ac:dyDescent="0.2">
      <c r="B328" s="1" t="s">
        <v>5</v>
      </c>
      <c r="C328" s="40" t="s">
        <v>6</v>
      </c>
      <c r="E328" s="1" t="s">
        <v>7</v>
      </c>
      <c r="H328" s="8"/>
      <c r="I328" s="8" t="s">
        <v>5</v>
      </c>
    </row>
    <row r="329" spans="1:16" x14ac:dyDescent="0.2">
      <c r="A329" s="6">
        <v>425773</v>
      </c>
      <c r="B329" s="64">
        <v>0</v>
      </c>
      <c r="C329" s="41">
        <v>13.401</v>
      </c>
      <c r="E329" s="41">
        <f t="shared" ref="E329:E334" si="5">B329*C329</f>
        <v>0</v>
      </c>
      <c r="H329" s="46">
        <v>427556</v>
      </c>
      <c r="I329" s="64">
        <v>0</v>
      </c>
    </row>
    <row r="330" spans="1:16" x14ac:dyDescent="0.2">
      <c r="A330" s="6">
        <v>423312</v>
      </c>
      <c r="B330" s="64">
        <v>0</v>
      </c>
      <c r="C330" s="41">
        <v>8.9339999999999993</v>
      </c>
      <c r="E330" s="41">
        <f t="shared" si="5"/>
        <v>0</v>
      </c>
      <c r="H330" s="26"/>
      <c r="I330" s="26"/>
    </row>
    <row r="331" spans="1:16" x14ac:dyDescent="0.2">
      <c r="A331" s="6">
        <v>421094</v>
      </c>
      <c r="B331" s="64">
        <v>0</v>
      </c>
      <c r="C331" s="41">
        <v>8.3330000000000002</v>
      </c>
      <c r="E331" s="41">
        <f t="shared" si="5"/>
        <v>0</v>
      </c>
      <c r="H331" s="12" t="s">
        <v>0</v>
      </c>
      <c r="I331" s="12"/>
    </row>
    <row r="332" spans="1:16" x14ac:dyDescent="0.2">
      <c r="A332" s="6">
        <v>427431</v>
      </c>
      <c r="B332" s="64">
        <v>0</v>
      </c>
      <c r="C332" s="41">
        <v>3.4529999999999998</v>
      </c>
      <c r="E332" s="41">
        <f t="shared" si="5"/>
        <v>0</v>
      </c>
      <c r="H332" s="6">
        <v>427593</v>
      </c>
      <c r="I332" s="64">
        <v>0</v>
      </c>
    </row>
    <row r="333" spans="1:16" x14ac:dyDescent="0.2">
      <c r="A333" s="6">
        <v>427490</v>
      </c>
      <c r="B333" s="64">
        <v>0</v>
      </c>
      <c r="C333" s="41">
        <v>3.4529999999999998</v>
      </c>
      <c r="E333" s="41">
        <f t="shared" si="5"/>
        <v>0</v>
      </c>
      <c r="H333" s="6">
        <v>427615</v>
      </c>
      <c r="I333" s="64">
        <v>0</v>
      </c>
    </row>
    <row r="334" spans="1:16" x14ac:dyDescent="0.2">
      <c r="A334" s="6">
        <v>427556</v>
      </c>
      <c r="B334" s="64">
        <v>0</v>
      </c>
      <c r="C334" s="41">
        <v>4.5039999999999996</v>
      </c>
      <c r="E334" s="41">
        <f t="shared" si="5"/>
        <v>0</v>
      </c>
      <c r="H334" s="6">
        <v>427630</v>
      </c>
      <c r="I334" s="64">
        <v>0</v>
      </c>
    </row>
    <row r="335" spans="1:16" x14ac:dyDescent="0.2">
      <c r="A335" s="19" t="s">
        <v>10</v>
      </c>
      <c r="B335" s="10">
        <f>SUM(B329:B334)</f>
        <v>0</v>
      </c>
      <c r="D335" s="19" t="s">
        <v>10</v>
      </c>
      <c r="E335" s="10">
        <f>SUM(E329:E334)</f>
        <v>0</v>
      </c>
      <c r="H335" s="6">
        <v>427652</v>
      </c>
      <c r="I335" s="64">
        <v>0</v>
      </c>
    </row>
    <row r="336" spans="1:16" x14ac:dyDescent="0.2">
      <c r="H336" s="6">
        <v>427674</v>
      </c>
      <c r="I336" s="64">
        <v>0</v>
      </c>
    </row>
    <row r="337" spans="1:10" x14ac:dyDescent="0.2">
      <c r="A337" s="3" t="s">
        <v>16</v>
      </c>
    </row>
    <row r="338" spans="1:10" x14ac:dyDescent="0.2">
      <c r="A338" s="3"/>
    </row>
    <row r="339" spans="1:10" x14ac:dyDescent="0.2">
      <c r="A339" s="8"/>
      <c r="B339" s="8" t="s">
        <v>5</v>
      </c>
      <c r="C339" s="40" t="s">
        <v>6</v>
      </c>
      <c r="D339" s="1" t="s">
        <v>7</v>
      </c>
      <c r="E339" s="1"/>
      <c r="F339" s="8"/>
      <c r="G339" s="8" t="s">
        <v>5</v>
      </c>
      <c r="H339" s="40" t="s">
        <v>6</v>
      </c>
      <c r="I339" s="1" t="s">
        <v>7</v>
      </c>
      <c r="J339" s="1"/>
    </row>
    <row r="340" spans="1:10" x14ac:dyDescent="0.2">
      <c r="A340" s="46">
        <v>427092</v>
      </c>
      <c r="B340" s="64">
        <v>0</v>
      </c>
      <c r="C340" s="41">
        <v>21.512</v>
      </c>
      <c r="D340" s="42">
        <f>B340*C340</f>
        <v>0</v>
      </c>
      <c r="E340" s="9"/>
      <c r="F340" s="46">
        <v>427114</v>
      </c>
      <c r="G340" s="64">
        <v>0</v>
      </c>
      <c r="H340" s="41">
        <v>17.492999999999999</v>
      </c>
      <c r="I340" s="42">
        <f>G340*H340</f>
        <v>0</v>
      </c>
      <c r="J340" s="9"/>
    </row>
    <row r="341" spans="1:10" x14ac:dyDescent="0.2">
      <c r="A341" s="26"/>
      <c r="B341" s="26"/>
      <c r="C341" s="26"/>
      <c r="D341" s="26"/>
      <c r="E341" s="26"/>
      <c r="F341" s="26"/>
      <c r="G341" s="26"/>
      <c r="H341" s="26"/>
      <c r="I341" s="26"/>
      <c r="J341" s="26"/>
    </row>
    <row r="342" spans="1:10" x14ac:dyDescent="0.2">
      <c r="A342" s="12" t="s">
        <v>0</v>
      </c>
      <c r="B342" s="12"/>
      <c r="C342" s="9"/>
      <c r="D342" s="9"/>
      <c r="E342" s="9"/>
      <c r="F342" s="12" t="s">
        <v>0</v>
      </c>
      <c r="G342" s="12"/>
      <c r="H342" s="9"/>
      <c r="I342" s="9"/>
      <c r="J342" s="9"/>
    </row>
    <row r="343" spans="1:10" x14ac:dyDescent="0.2">
      <c r="A343" s="6">
        <v>426635</v>
      </c>
      <c r="B343" s="64">
        <v>0</v>
      </c>
      <c r="C343" s="20"/>
      <c r="D343" s="12"/>
      <c r="E343" s="17"/>
      <c r="F343" s="6">
        <v>426635</v>
      </c>
      <c r="G343" s="64">
        <v>0</v>
      </c>
      <c r="H343" s="9"/>
      <c r="I343" s="9"/>
      <c r="J343" s="9"/>
    </row>
    <row r="344" spans="1:10" x14ac:dyDescent="0.2">
      <c r="A344" s="6">
        <v>426650</v>
      </c>
      <c r="B344" s="64">
        <v>0</v>
      </c>
      <c r="C344" s="20"/>
      <c r="D344" s="12"/>
      <c r="E344" s="17"/>
      <c r="F344" s="6">
        <v>426650</v>
      </c>
      <c r="G344" s="64">
        <v>0</v>
      </c>
      <c r="H344" s="9"/>
      <c r="I344" s="9"/>
      <c r="J344" s="9"/>
    </row>
    <row r="345" spans="1:10" x14ac:dyDescent="0.2">
      <c r="A345" s="6">
        <v>426672</v>
      </c>
      <c r="B345" s="64">
        <v>0</v>
      </c>
      <c r="C345" s="20"/>
      <c r="D345" s="12"/>
      <c r="E345" s="17"/>
      <c r="F345" s="6">
        <v>426672</v>
      </c>
      <c r="G345" s="64">
        <v>0</v>
      </c>
      <c r="H345" s="9"/>
      <c r="I345" s="9"/>
      <c r="J345" s="9"/>
    </row>
    <row r="346" spans="1:10" x14ac:dyDescent="0.2">
      <c r="A346" s="6">
        <v>426694</v>
      </c>
      <c r="B346" s="64">
        <v>0</v>
      </c>
      <c r="C346" s="20"/>
      <c r="D346" s="12"/>
      <c r="E346" s="17"/>
      <c r="F346" s="6">
        <v>426694</v>
      </c>
      <c r="G346" s="64">
        <v>0</v>
      </c>
      <c r="H346" s="9"/>
      <c r="I346" s="9"/>
      <c r="J346" s="9"/>
    </row>
    <row r="347" spans="1:10" x14ac:dyDescent="0.2">
      <c r="A347" s="6">
        <v>426716</v>
      </c>
      <c r="B347" s="64">
        <v>0</v>
      </c>
      <c r="C347" s="20"/>
      <c r="D347" s="12"/>
      <c r="E347" s="17"/>
      <c r="F347" s="6">
        <v>426716</v>
      </c>
      <c r="G347" s="64">
        <v>0</v>
      </c>
      <c r="H347" s="9"/>
      <c r="I347" s="9"/>
      <c r="J347" s="9"/>
    </row>
    <row r="348" spans="1:10" x14ac:dyDescent="0.2">
      <c r="A348" s="6">
        <v>426731</v>
      </c>
      <c r="B348" s="64">
        <v>0</v>
      </c>
      <c r="C348" s="20"/>
      <c r="D348" s="12"/>
      <c r="E348" s="17"/>
      <c r="F348" s="6">
        <v>426731</v>
      </c>
      <c r="G348" s="64">
        <v>0</v>
      </c>
      <c r="H348" s="9"/>
      <c r="I348" s="9"/>
      <c r="J348" s="9"/>
    </row>
    <row r="349" spans="1:10" x14ac:dyDescent="0.2">
      <c r="A349" s="6">
        <v>426753</v>
      </c>
      <c r="B349" s="64">
        <v>0</v>
      </c>
      <c r="C349" s="20"/>
      <c r="D349" s="12"/>
      <c r="E349" s="17"/>
      <c r="F349" s="6">
        <v>426753</v>
      </c>
      <c r="G349" s="64">
        <v>0</v>
      </c>
      <c r="H349" s="9"/>
      <c r="I349" s="9"/>
      <c r="J349" s="9"/>
    </row>
    <row r="350" spans="1:10" x14ac:dyDescent="0.2">
      <c r="A350" s="6">
        <v>427210</v>
      </c>
      <c r="B350" s="64">
        <v>0</v>
      </c>
      <c r="C350" s="20"/>
      <c r="D350" s="12"/>
      <c r="E350" s="17"/>
      <c r="F350" s="6">
        <v>427210</v>
      </c>
      <c r="G350" s="64">
        <v>0</v>
      </c>
      <c r="H350" s="9"/>
      <c r="I350" s="9"/>
      <c r="J350" s="9"/>
    </row>
    <row r="351" spans="1:10" x14ac:dyDescent="0.2">
      <c r="A351" s="6">
        <v>427232</v>
      </c>
      <c r="B351" s="64">
        <v>0</v>
      </c>
      <c r="C351" s="20"/>
      <c r="D351" s="12"/>
      <c r="E351" s="17"/>
      <c r="F351" s="6">
        <v>427232</v>
      </c>
      <c r="G351" s="64">
        <v>0</v>
      </c>
      <c r="H351" s="9"/>
      <c r="I351" s="9"/>
      <c r="J351" s="9"/>
    </row>
    <row r="352" spans="1:10" x14ac:dyDescent="0.2">
      <c r="A352" s="6">
        <v>427254</v>
      </c>
      <c r="B352" s="64">
        <v>0</v>
      </c>
      <c r="C352" s="20"/>
      <c r="D352" s="12"/>
      <c r="E352" s="17"/>
      <c r="F352" s="6">
        <v>427254</v>
      </c>
      <c r="G352" s="64">
        <v>0</v>
      </c>
      <c r="H352" s="9"/>
      <c r="I352" s="9"/>
      <c r="J352" s="9"/>
    </row>
    <row r="353" spans="1:13" x14ac:dyDescent="0.2">
      <c r="A353" s="6">
        <v>427276</v>
      </c>
      <c r="B353" s="64">
        <v>0</v>
      </c>
      <c r="C353" s="20"/>
      <c r="D353" s="12"/>
      <c r="E353" s="17"/>
      <c r="F353" s="6">
        <v>427276</v>
      </c>
      <c r="G353" s="64">
        <v>0</v>
      </c>
      <c r="H353" s="9"/>
      <c r="I353" s="9"/>
      <c r="J353" s="9"/>
    </row>
    <row r="354" spans="1:13" x14ac:dyDescent="0.2">
      <c r="A354" s="55">
        <v>426974</v>
      </c>
      <c r="B354" s="64">
        <v>0</v>
      </c>
      <c r="C354" s="20"/>
      <c r="D354" s="12"/>
      <c r="E354" s="17"/>
      <c r="F354" s="55">
        <v>426974</v>
      </c>
      <c r="G354" s="64">
        <v>0</v>
      </c>
      <c r="H354" s="9"/>
      <c r="I354" s="9"/>
      <c r="J354" s="9"/>
    </row>
    <row r="355" spans="1:13" x14ac:dyDescent="0.2">
      <c r="A355" s="55">
        <v>427291</v>
      </c>
      <c r="B355" s="67">
        <v>0</v>
      </c>
      <c r="C355" s="69"/>
      <c r="D355" s="70"/>
      <c r="E355" s="71"/>
      <c r="F355" s="55">
        <v>427291</v>
      </c>
      <c r="G355" s="67">
        <v>0</v>
      </c>
      <c r="H355" s="72"/>
      <c r="I355" s="72"/>
      <c r="J355" s="72"/>
      <c r="K355" s="61"/>
      <c r="L355" s="61"/>
      <c r="M355" s="61"/>
    </row>
    <row r="356" spans="1:13" x14ac:dyDescent="0.2">
      <c r="A356" s="55">
        <v>427313</v>
      </c>
      <c r="B356" s="67">
        <v>0</v>
      </c>
      <c r="C356" s="69"/>
      <c r="D356" s="70"/>
      <c r="E356" s="71"/>
      <c r="F356" s="55">
        <v>427313</v>
      </c>
      <c r="G356" s="67">
        <v>0</v>
      </c>
      <c r="H356" s="72"/>
      <c r="I356" s="72"/>
      <c r="J356" s="72"/>
      <c r="K356" s="61"/>
      <c r="L356" s="61"/>
      <c r="M356" s="61"/>
    </row>
    <row r="357" spans="1:13" x14ac:dyDescent="0.2">
      <c r="A357" s="55">
        <v>429870</v>
      </c>
      <c r="B357" s="67">
        <v>0</v>
      </c>
      <c r="C357" s="69"/>
      <c r="D357" s="70"/>
      <c r="E357" s="71"/>
      <c r="F357" s="55">
        <v>429870</v>
      </c>
      <c r="G357" s="67">
        <v>0</v>
      </c>
      <c r="H357" s="72"/>
      <c r="I357" s="72"/>
      <c r="J357" s="72"/>
      <c r="K357" s="61"/>
      <c r="L357" s="61"/>
      <c r="M357" s="61"/>
    </row>
    <row r="358" spans="1:13" x14ac:dyDescent="0.2">
      <c r="A358" s="55">
        <v>429892</v>
      </c>
      <c r="B358" s="67">
        <v>0</v>
      </c>
      <c r="C358" s="69"/>
      <c r="D358" s="70"/>
      <c r="E358" s="71"/>
      <c r="F358" s="55">
        <v>429892</v>
      </c>
      <c r="G358" s="67">
        <v>0</v>
      </c>
      <c r="H358" s="72"/>
      <c r="I358" s="72"/>
      <c r="J358" s="72"/>
      <c r="K358" s="61"/>
      <c r="L358" s="61"/>
      <c r="M358" s="61"/>
    </row>
    <row r="359" spans="1:13" x14ac:dyDescent="0.2">
      <c r="A359" s="55">
        <v>426790</v>
      </c>
      <c r="B359" s="67">
        <v>0</v>
      </c>
      <c r="C359" s="69"/>
      <c r="D359" s="70"/>
      <c r="E359" s="71"/>
      <c r="F359" s="55">
        <v>426790</v>
      </c>
      <c r="G359" s="67">
        <v>0</v>
      </c>
      <c r="H359" s="72"/>
      <c r="I359" s="72"/>
      <c r="J359" s="72"/>
      <c r="K359" s="61"/>
      <c r="L359" s="61"/>
      <c r="M359" s="61"/>
    </row>
    <row r="360" spans="1:13" x14ac:dyDescent="0.2">
      <c r="A360" s="55">
        <v>426812</v>
      </c>
      <c r="B360" s="67">
        <v>0</v>
      </c>
      <c r="C360" s="69"/>
      <c r="D360" s="70"/>
      <c r="E360" s="71"/>
      <c r="F360" s="55">
        <v>426812</v>
      </c>
      <c r="G360" s="67">
        <v>0</v>
      </c>
      <c r="H360" s="72"/>
      <c r="I360" s="72"/>
      <c r="J360" s="72"/>
      <c r="K360" s="61"/>
      <c r="L360" s="61"/>
      <c r="M360" s="61"/>
    </row>
    <row r="361" spans="1:13" x14ac:dyDescent="0.2">
      <c r="A361" s="55">
        <v>426834</v>
      </c>
      <c r="B361" s="67">
        <v>0</v>
      </c>
      <c r="C361" s="69"/>
      <c r="D361" s="70"/>
      <c r="E361" s="71"/>
      <c r="F361" s="55">
        <v>426834</v>
      </c>
      <c r="G361" s="67">
        <v>0</v>
      </c>
      <c r="H361" s="72"/>
      <c r="I361" s="72"/>
      <c r="J361" s="72"/>
      <c r="K361" s="61"/>
      <c r="L361" s="61"/>
      <c r="M361" s="61"/>
    </row>
    <row r="362" spans="1:13" x14ac:dyDescent="0.2">
      <c r="A362" s="55">
        <v>428013</v>
      </c>
      <c r="B362" s="67">
        <v>0</v>
      </c>
      <c r="C362" s="69"/>
      <c r="D362" s="70"/>
      <c r="E362" s="71"/>
      <c r="F362" s="55">
        <v>428013</v>
      </c>
      <c r="G362" s="67">
        <v>0</v>
      </c>
      <c r="H362" s="72"/>
      <c r="I362" s="72"/>
      <c r="J362" s="72"/>
      <c r="K362" s="61"/>
      <c r="L362" s="61"/>
      <c r="M362" s="61"/>
    </row>
    <row r="363" spans="1:13" x14ac:dyDescent="0.2">
      <c r="A363" s="55">
        <v>426576</v>
      </c>
      <c r="B363" s="64">
        <v>0</v>
      </c>
      <c r="C363" s="20"/>
      <c r="D363" s="12"/>
      <c r="E363" s="17"/>
      <c r="F363" s="55">
        <v>426576</v>
      </c>
      <c r="G363" s="64">
        <v>0</v>
      </c>
      <c r="H363" s="9"/>
      <c r="I363" s="9"/>
      <c r="J363" s="9"/>
    </row>
    <row r="364" spans="1:13" x14ac:dyDescent="0.2">
      <c r="A364" s="6">
        <v>426856</v>
      </c>
      <c r="B364" s="64">
        <v>0</v>
      </c>
      <c r="C364" s="20"/>
      <c r="D364" s="12"/>
      <c r="E364" s="17"/>
      <c r="F364" s="6">
        <v>426856</v>
      </c>
      <c r="G364" s="64">
        <v>0</v>
      </c>
      <c r="H364" s="9"/>
      <c r="I364" s="9"/>
      <c r="J364" s="9"/>
    </row>
    <row r="365" spans="1:13" x14ac:dyDescent="0.2">
      <c r="A365" s="15">
        <v>426510</v>
      </c>
      <c r="B365" s="64">
        <v>0</v>
      </c>
      <c r="C365" s="20"/>
      <c r="D365" s="12"/>
      <c r="E365" s="17"/>
      <c r="F365" s="15">
        <v>426510</v>
      </c>
      <c r="G365" s="64">
        <v>0</v>
      </c>
      <c r="H365" s="9"/>
      <c r="I365" s="9"/>
      <c r="J365" s="9"/>
    </row>
    <row r="366" spans="1:13" x14ac:dyDescent="0.2">
      <c r="A366" s="6">
        <v>426532</v>
      </c>
      <c r="B366" s="64">
        <v>0</v>
      </c>
      <c r="C366" s="20"/>
      <c r="D366" s="12"/>
      <c r="E366" s="17"/>
      <c r="F366" s="6">
        <v>426532</v>
      </c>
      <c r="G366" s="64">
        <v>0</v>
      </c>
      <c r="H366" s="9"/>
      <c r="I366" s="9"/>
      <c r="J366" s="9"/>
    </row>
    <row r="367" spans="1:13" x14ac:dyDescent="0.2">
      <c r="A367" s="6">
        <v>426554</v>
      </c>
      <c r="B367" s="64">
        <v>0</v>
      </c>
      <c r="C367" s="20"/>
      <c r="D367" s="12"/>
      <c r="E367" s="17"/>
      <c r="F367" s="6">
        <v>426554</v>
      </c>
      <c r="G367" s="64">
        <v>0</v>
      </c>
      <c r="H367" s="9"/>
      <c r="I367" s="9"/>
      <c r="J367" s="9"/>
    </row>
    <row r="368" spans="1:13" x14ac:dyDescent="0.2">
      <c r="A368" s="6">
        <v>426871</v>
      </c>
      <c r="B368" s="64">
        <v>0</v>
      </c>
      <c r="C368" s="20"/>
      <c r="D368" s="12"/>
      <c r="E368" s="17"/>
      <c r="F368" s="6">
        <v>426871</v>
      </c>
      <c r="G368" s="64">
        <v>0</v>
      </c>
      <c r="H368" s="9"/>
      <c r="I368" s="9"/>
      <c r="J368" s="9"/>
    </row>
    <row r="369" spans="1:18" x14ac:dyDescent="0.2">
      <c r="A369" s="6">
        <v>426893</v>
      </c>
      <c r="B369" s="64">
        <v>0</v>
      </c>
      <c r="C369" s="20"/>
      <c r="D369" s="12"/>
      <c r="E369" s="17"/>
      <c r="F369" s="6">
        <v>426893</v>
      </c>
      <c r="G369" s="64">
        <v>0</v>
      </c>
      <c r="H369" s="9"/>
      <c r="I369" s="9"/>
      <c r="J369" s="9"/>
    </row>
    <row r="370" spans="1:18" x14ac:dyDescent="0.2">
      <c r="A370" s="6">
        <v>426915</v>
      </c>
      <c r="B370" s="64">
        <v>0</v>
      </c>
      <c r="C370" s="20"/>
      <c r="D370" s="12"/>
      <c r="E370" s="17"/>
      <c r="F370" s="6">
        <v>426915</v>
      </c>
      <c r="G370" s="64">
        <v>0</v>
      </c>
      <c r="H370" s="9"/>
      <c r="I370" s="9"/>
      <c r="J370" s="9"/>
    </row>
    <row r="371" spans="1:18" x14ac:dyDescent="0.2">
      <c r="A371" s="6">
        <v>426930</v>
      </c>
      <c r="B371" s="64">
        <v>0</v>
      </c>
      <c r="C371" s="20"/>
      <c r="D371" s="12"/>
      <c r="E371" s="17"/>
      <c r="F371" s="6">
        <v>426930</v>
      </c>
      <c r="G371" s="64">
        <v>0</v>
      </c>
      <c r="H371" s="9"/>
      <c r="I371" s="9"/>
      <c r="J371" s="9"/>
    </row>
    <row r="372" spans="1:18" x14ac:dyDescent="0.2">
      <c r="A372" s="6">
        <v>426952</v>
      </c>
      <c r="B372" s="64">
        <v>0</v>
      </c>
      <c r="C372" s="20"/>
      <c r="D372" s="12"/>
      <c r="E372" s="17"/>
      <c r="F372" s="6">
        <v>426952</v>
      </c>
      <c r="G372" s="64">
        <v>0</v>
      </c>
      <c r="H372" s="9"/>
      <c r="I372" s="9"/>
      <c r="J372" s="9"/>
    </row>
    <row r="373" spans="1:18" x14ac:dyDescent="0.2">
      <c r="A373" s="19" t="s">
        <v>10</v>
      </c>
      <c r="B373" s="10">
        <f>SUM(B343:B372)</f>
        <v>0</v>
      </c>
      <c r="C373" s="12"/>
      <c r="D373" s="12"/>
      <c r="E373" s="12"/>
      <c r="F373" s="19" t="s">
        <v>10</v>
      </c>
      <c r="G373" s="10">
        <f>SUM(G343:G372)</f>
        <v>0</v>
      </c>
      <c r="H373" s="9"/>
      <c r="I373" s="9"/>
      <c r="J373" s="9"/>
    </row>
    <row r="374" spans="1:18" x14ac:dyDescent="0.2">
      <c r="A374" s="19"/>
      <c r="B374" s="10"/>
      <c r="C374" s="12"/>
      <c r="D374" s="12"/>
      <c r="E374" s="12"/>
      <c r="F374" s="19"/>
      <c r="G374" s="12"/>
      <c r="H374" s="9"/>
      <c r="I374" s="9"/>
      <c r="J374" s="9"/>
      <c r="K374" s="8"/>
      <c r="L374" s="10"/>
      <c r="M374" s="9"/>
      <c r="N374" s="9"/>
      <c r="O374" s="9"/>
      <c r="P374" s="8"/>
      <c r="Q374" s="10"/>
      <c r="R374" s="9"/>
    </row>
    <row r="375" spans="1:18" x14ac:dyDescent="0.2">
      <c r="A375" s="19"/>
      <c r="B375" s="10"/>
      <c r="C375" s="12"/>
      <c r="D375" s="12"/>
      <c r="E375" s="12"/>
      <c r="F375" s="19"/>
      <c r="G375" s="12"/>
      <c r="H375" s="9"/>
      <c r="I375" s="9"/>
      <c r="J375" s="9"/>
      <c r="K375" s="8"/>
      <c r="L375" s="10"/>
      <c r="M375" s="9"/>
      <c r="N375" s="9"/>
      <c r="O375" s="9"/>
      <c r="P375" s="8"/>
      <c r="Q375" s="10"/>
      <c r="R375" s="9"/>
    </row>
    <row r="376" spans="1:18" x14ac:dyDescent="0.2">
      <c r="A376" s="8"/>
      <c r="B376" s="8" t="s">
        <v>5</v>
      </c>
      <c r="C376" s="40" t="s">
        <v>6</v>
      </c>
      <c r="D376" s="1" t="s">
        <v>7</v>
      </c>
      <c r="E376" s="1"/>
      <c r="F376" s="8"/>
      <c r="G376" s="8" t="s">
        <v>5</v>
      </c>
      <c r="H376" s="40" t="s">
        <v>6</v>
      </c>
      <c r="I376" s="1" t="s">
        <v>7</v>
      </c>
      <c r="K376" s="8"/>
      <c r="L376" s="10"/>
      <c r="M376" s="9"/>
      <c r="N376" s="9"/>
      <c r="O376" s="9"/>
      <c r="P376" s="8"/>
      <c r="Q376" s="10"/>
      <c r="R376" s="9"/>
    </row>
    <row r="377" spans="1:18" x14ac:dyDescent="0.2">
      <c r="A377" s="46">
        <v>427136</v>
      </c>
      <c r="B377" s="64">
        <v>0</v>
      </c>
      <c r="C377" s="41">
        <v>16.253</v>
      </c>
      <c r="D377" s="42">
        <f>B377*C377</f>
        <v>0</v>
      </c>
      <c r="E377" s="9"/>
      <c r="F377" s="46">
        <v>427195</v>
      </c>
      <c r="G377" s="64">
        <v>0</v>
      </c>
      <c r="H377" s="41">
        <v>16.253</v>
      </c>
      <c r="I377" s="41">
        <f>G377*H377</f>
        <v>0</v>
      </c>
      <c r="K377" s="8"/>
      <c r="L377" s="10"/>
      <c r="M377" s="9"/>
      <c r="N377" s="9"/>
      <c r="O377" s="9"/>
      <c r="P377" s="8"/>
      <c r="Q377" s="10"/>
      <c r="R377" s="9"/>
    </row>
    <row r="378" spans="1:18" x14ac:dyDescent="0.2">
      <c r="A378" s="26"/>
      <c r="B378" s="26"/>
      <c r="C378" s="26"/>
      <c r="D378" s="26"/>
      <c r="E378" s="26"/>
      <c r="F378" s="26"/>
      <c r="G378" s="26"/>
      <c r="H378" s="9"/>
      <c r="I378" s="9"/>
      <c r="K378" s="8"/>
      <c r="L378" s="10"/>
      <c r="M378" s="9"/>
      <c r="N378" s="9"/>
      <c r="O378" s="9"/>
      <c r="P378" s="8"/>
      <c r="Q378" s="10"/>
      <c r="R378" s="9"/>
    </row>
    <row r="379" spans="1:18" x14ac:dyDescent="0.2">
      <c r="A379" s="12" t="s">
        <v>0</v>
      </c>
      <c r="B379" s="12"/>
      <c r="C379" s="9"/>
      <c r="D379" s="9"/>
      <c r="E379" s="9"/>
      <c r="F379" s="12" t="s">
        <v>0</v>
      </c>
      <c r="G379" s="12"/>
      <c r="H379" s="9"/>
      <c r="I379" s="9"/>
      <c r="K379" s="8"/>
      <c r="L379" s="10"/>
      <c r="M379" s="9"/>
      <c r="N379" s="9"/>
      <c r="O379" s="9"/>
      <c r="P379" s="8"/>
      <c r="Q379" s="10"/>
      <c r="R379" s="9"/>
    </row>
    <row r="380" spans="1:18" x14ac:dyDescent="0.2">
      <c r="A380" s="6">
        <v>426635</v>
      </c>
      <c r="B380" s="64">
        <v>0</v>
      </c>
      <c r="C380" s="12"/>
      <c r="D380" s="12"/>
      <c r="E380" s="17"/>
      <c r="F380" s="6">
        <v>426635</v>
      </c>
      <c r="G380" s="64">
        <v>0</v>
      </c>
      <c r="H380" s="9"/>
      <c r="K380" s="8"/>
      <c r="L380" s="10"/>
      <c r="M380" s="9"/>
      <c r="N380" s="9"/>
      <c r="O380" s="9"/>
      <c r="P380" s="8"/>
      <c r="Q380" s="10"/>
      <c r="R380" s="9"/>
    </row>
    <row r="381" spans="1:18" x14ac:dyDescent="0.2">
      <c r="A381" s="6">
        <v>426650</v>
      </c>
      <c r="B381" s="64">
        <v>0</v>
      </c>
      <c r="C381" s="12"/>
      <c r="D381" s="12"/>
      <c r="E381" s="17"/>
      <c r="F381" s="6">
        <v>426650</v>
      </c>
      <c r="G381" s="64">
        <v>0</v>
      </c>
      <c r="H381" s="9"/>
      <c r="K381" s="8"/>
      <c r="L381" s="10"/>
      <c r="M381" s="9"/>
      <c r="N381" s="9"/>
      <c r="O381" s="9"/>
      <c r="P381" s="8"/>
      <c r="Q381" s="10"/>
      <c r="R381" s="9"/>
    </row>
    <row r="382" spans="1:18" x14ac:dyDescent="0.2">
      <c r="A382" s="6">
        <v>426672</v>
      </c>
      <c r="B382" s="64">
        <v>0</v>
      </c>
      <c r="C382" s="12"/>
      <c r="D382" s="12"/>
      <c r="E382" s="17"/>
      <c r="F382" s="6">
        <v>426672</v>
      </c>
      <c r="G382" s="64">
        <v>0</v>
      </c>
      <c r="H382" s="9"/>
      <c r="K382" s="8"/>
      <c r="L382" s="10"/>
      <c r="M382" s="9"/>
      <c r="N382" s="9"/>
      <c r="O382" s="9"/>
      <c r="P382" s="8"/>
      <c r="Q382" s="10"/>
      <c r="R382" s="9"/>
    </row>
    <row r="383" spans="1:18" x14ac:dyDescent="0.2">
      <c r="A383" s="6">
        <v>426694</v>
      </c>
      <c r="B383" s="64">
        <v>0</v>
      </c>
      <c r="C383" s="12"/>
      <c r="D383" s="12"/>
      <c r="E383" s="17"/>
      <c r="F383" s="6">
        <v>426694</v>
      </c>
      <c r="G383" s="64">
        <v>0</v>
      </c>
      <c r="H383" s="9"/>
      <c r="K383" s="8"/>
      <c r="L383" s="10"/>
      <c r="M383" s="9"/>
      <c r="N383" s="9"/>
      <c r="O383" s="9"/>
      <c r="P383" s="8"/>
      <c r="Q383" s="10"/>
      <c r="R383" s="9"/>
    </row>
    <row r="384" spans="1:18" x14ac:dyDescent="0.2">
      <c r="A384" s="6">
        <v>426716</v>
      </c>
      <c r="B384" s="64">
        <v>0</v>
      </c>
      <c r="C384" s="12"/>
      <c r="D384" s="12"/>
      <c r="E384" s="17"/>
      <c r="F384" s="6">
        <v>426716</v>
      </c>
      <c r="G384" s="64">
        <v>0</v>
      </c>
      <c r="H384" s="9"/>
      <c r="K384" s="8"/>
      <c r="L384" s="10"/>
      <c r="M384" s="9"/>
      <c r="N384" s="9"/>
      <c r="O384" s="9"/>
      <c r="P384" s="8"/>
      <c r="Q384" s="10"/>
      <c r="R384" s="9"/>
    </row>
    <row r="385" spans="1:18" x14ac:dyDescent="0.2">
      <c r="A385" s="6">
        <v>426731</v>
      </c>
      <c r="B385" s="64">
        <v>0</v>
      </c>
      <c r="C385" s="12"/>
      <c r="D385" s="12"/>
      <c r="E385" s="17"/>
      <c r="F385" s="6">
        <v>426731</v>
      </c>
      <c r="G385" s="64">
        <v>0</v>
      </c>
      <c r="H385" s="9"/>
      <c r="K385" s="8"/>
      <c r="L385" s="10"/>
      <c r="M385" s="9"/>
      <c r="N385" s="9"/>
      <c r="O385" s="9"/>
      <c r="P385" s="8"/>
      <c r="Q385" s="10"/>
      <c r="R385" s="9"/>
    </row>
    <row r="386" spans="1:18" x14ac:dyDescent="0.2">
      <c r="A386" s="6">
        <v>426753</v>
      </c>
      <c r="B386" s="64">
        <v>0</v>
      </c>
      <c r="C386" s="9"/>
      <c r="D386" s="9"/>
      <c r="E386" s="9"/>
      <c r="F386" s="6">
        <v>426753</v>
      </c>
      <c r="G386" s="64">
        <v>0</v>
      </c>
      <c r="H386" s="9"/>
      <c r="K386" s="8"/>
      <c r="L386" s="10"/>
      <c r="M386" s="9"/>
      <c r="N386" s="9"/>
      <c r="O386" s="9"/>
      <c r="P386" s="8"/>
      <c r="Q386" s="10"/>
      <c r="R386" s="9"/>
    </row>
    <row r="387" spans="1:18" x14ac:dyDescent="0.2">
      <c r="A387" s="6">
        <v>427210</v>
      </c>
      <c r="B387" s="64">
        <v>0</v>
      </c>
      <c r="C387" s="9"/>
      <c r="D387" s="9"/>
      <c r="E387" s="9"/>
      <c r="F387" s="6">
        <v>427210</v>
      </c>
      <c r="G387" s="64">
        <v>0</v>
      </c>
      <c r="H387" s="9"/>
      <c r="K387" s="8"/>
      <c r="L387" s="10"/>
      <c r="M387" s="9"/>
      <c r="N387" s="9"/>
      <c r="O387" s="9"/>
      <c r="P387" s="8"/>
      <c r="Q387" s="10"/>
      <c r="R387" s="9"/>
    </row>
    <row r="388" spans="1:18" x14ac:dyDescent="0.2">
      <c r="A388" s="6">
        <v>427232</v>
      </c>
      <c r="B388" s="64">
        <v>0</v>
      </c>
      <c r="C388" s="9"/>
      <c r="D388" s="9"/>
      <c r="E388" s="9"/>
      <c r="F388" s="6">
        <v>427232</v>
      </c>
      <c r="G388" s="64">
        <v>0</v>
      </c>
      <c r="H388" s="9"/>
      <c r="K388" s="8"/>
      <c r="L388" s="10"/>
      <c r="M388" s="9"/>
      <c r="N388" s="9"/>
      <c r="O388" s="9"/>
      <c r="P388" s="8"/>
      <c r="Q388" s="10"/>
      <c r="R388" s="9"/>
    </row>
    <row r="389" spans="1:18" x14ac:dyDescent="0.2">
      <c r="A389" s="6">
        <v>427254</v>
      </c>
      <c r="B389" s="64">
        <v>0</v>
      </c>
      <c r="C389" s="9"/>
      <c r="D389" s="9"/>
      <c r="E389" s="9"/>
      <c r="F389" s="6">
        <v>427254</v>
      </c>
      <c r="G389" s="64">
        <v>0</v>
      </c>
      <c r="H389" s="9"/>
      <c r="K389" s="8"/>
      <c r="L389" s="10"/>
      <c r="M389" s="9"/>
      <c r="N389" s="9"/>
      <c r="O389" s="9"/>
      <c r="P389" s="8"/>
      <c r="Q389" s="10"/>
      <c r="R389" s="9"/>
    </row>
    <row r="390" spans="1:18" x14ac:dyDescent="0.2">
      <c r="A390" s="6">
        <v>427276</v>
      </c>
      <c r="B390" s="64">
        <v>0</v>
      </c>
      <c r="C390" s="9"/>
      <c r="D390" s="9"/>
      <c r="E390" s="9"/>
      <c r="F390" s="6">
        <v>427276</v>
      </c>
      <c r="G390" s="64">
        <v>0</v>
      </c>
      <c r="H390" s="9"/>
      <c r="K390" s="8"/>
      <c r="L390" s="10"/>
      <c r="M390" s="9"/>
      <c r="N390" s="9"/>
      <c r="O390" s="9"/>
      <c r="P390" s="8"/>
      <c r="Q390" s="10"/>
      <c r="R390" s="9"/>
    </row>
    <row r="391" spans="1:18" x14ac:dyDescent="0.2">
      <c r="A391" s="55">
        <v>426974</v>
      </c>
      <c r="B391" s="64">
        <v>0</v>
      </c>
      <c r="C391" s="9"/>
      <c r="D391" s="9"/>
      <c r="E391" s="9"/>
      <c r="F391" s="55">
        <v>426974</v>
      </c>
      <c r="G391" s="64">
        <v>0</v>
      </c>
      <c r="H391" s="9"/>
      <c r="K391" s="8"/>
      <c r="L391" s="10"/>
      <c r="M391" s="9"/>
      <c r="N391" s="9"/>
      <c r="O391" s="9"/>
      <c r="P391" s="8"/>
      <c r="Q391" s="10"/>
      <c r="R391" s="9"/>
    </row>
    <row r="392" spans="1:18" x14ac:dyDescent="0.2">
      <c r="A392" s="55">
        <v>427291</v>
      </c>
      <c r="B392" s="67">
        <v>0</v>
      </c>
      <c r="C392" s="72"/>
      <c r="D392" s="72"/>
      <c r="E392" s="72"/>
      <c r="F392" s="55">
        <v>427291</v>
      </c>
      <c r="G392" s="67">
        <v>0</v>
      </c>
      <c r="H392" s="72"/>
      <c r="I392" s="61"/>
      <c r="J392" s="61"/>
      <c r="K392" s="77"/>
      <c r="L392" s="73"/>
      <c r="M392" s="72"/>
      <c r="N392" s="9"/>
      <c r="O392" s="9"/>
      <c r="P392" s="8"/>
      <c r="Q392" s="10"/>
      <c r="R392" s="9"/>
    </row>
    <row r="393" spans="1:18" x14ac:dyDescent="0.2">
      <c r="A393" s="55">
        <v>427313</v>
      </c>
      <c r="B393" s="67">
        <v>0</v>
      </c>
      <c r="C393" s="72"/>
      <c r="D393" s="72"/>
      <c r="E393" s="72"/>
      <c r="F393" s="55">
        <v>427313</v>
      </c>
      <c r="G393" s="67">
        <v>0</v>
      </c>
      <c r="H393" s="72"/>
      <c r="I393" s="61"/>
      <c r="J393" s="61"/>
      <c r="K393" s="77"/>
      <c r="L393" s="73"/>
      <c r="M393" s="72"/>
      <c r="N393" s="9"/>
      <c r="O393" s="9"/>
      <c r="P393" s="8"/>
      <c r="Q393" s="10"/>
      <c r="R393" s="9"/>
    </row>
    <row r="394" spans="1:18" x14ac:dyDescent="0.2">
      <c r="A394" s="55">
        <v>429870</v>
      </c>
      <c r="B394" s="67">
        <v>0</v>
      </c>
      <c r="C394" s="72"/>
      <c r="D394" s="72"/>
      <c r="E394" s="72"/>
      <c r="F394" s="55">
        <v>429870</v>
      </c>
      <c r="G394" s="67">
        <v>0</v>
      </c>
      <c r="H394" s="72"/>
      <c r="I394" s="61"/>
      <c r="J394" s="61"/>
      <c r="K394" s="77"/>
      <c r="L394" s="73"/>
      <c r="M394" s="72"/>
      <c r="N394" s="9"/>
      <c r="O394" s="9"/>
      <c r="P394" s="8"/>
      <c r="Q394" s="10"/>
      <c r="R394" s="9"/>
    </row>
    <row r="395" spans="1:18" x14ac:dyDescent="0.2">
      <c r="A395" s="55">
        <v>429892</v>
      </c>
      <c r="B395" s="67">
        <v>0</v>
      </c>
      <c r="C395" s="72"/>
      <c r="D395" s="72"/>
      <c r="E395" s="72"/>
      <c r="F395" s="55">
        <v>429892</v>
      </c>
      <c r="G395" s="67">
        <v>0</v>
      </c>
      <c r="H395" s="72"/>
      <c r="I395" s="61"/>
      <c r="J395" s="61"/>
      <c r="K395" s="77"/>
      <c r="L395" s="73"/>
      <c r="M395" s="72"/>
      <c r="N395" s="9"/>
      <c r="O395" s="9"/>
      <c r="P395" s="8"/>
      <c r="Q395" s="10"/>
      <c r="R395" s="9"/>
    </row>
    <row r="396" spans="1:18" x14ac:dyDescent="0.2">
      <c r="A396" s="55">
        <v>426790</v>
      </c>
      <c r="B396" s="67">
        <v>0</v>
      </c>
      <c r="C396" s="72"/>
      <c r="D396" s="72"/>
      <c r="E396" s="72"/>
      <c r="F396" s="55">
        <v>426790</v>
      </c>
      <c r="G396" s="67">
        <v>0</v>
      </c>
      <c r="H396" s="72"/>
      <c r="I396" s="61"/>
      <c r="J396" s="61"/>
      <c r="K396" s="77"/>
      <c r="L396" s="73"/>
      <c r="M396" s="72"/>
      <c r="N396" s="9"/>
      <c r="O396" s="9"/>
      <c r="P396" s="8"/>
      <c r="Q396" s="10"/>
      <c r="R396" s="9"/>
    </row>
    <row r="397" spans="1:18" x14ac:dyDescent="0.2">
      <c r="A397" s="55">
        <v>426812</v>
      </c>
      <c r="B397" s="67">
        <v>0</v>
      </c>
      <c r="C397" s="72"/>
      <c r="D397" s="72"/>
      <c r="E397" s="72"/>
      <c r="F397" s="55">
        <v>426812</v>
      </c>
      <c r="G397" s="67">
        <v>0</v>
      </c>
      <c r="H397" s="72"/>
      <c r="I397" s="61"/>
      <c r="J397" s="61"/>
      <c r="K397" s="77"/>
      <c r="L397" s="73"/>
      <c r="M397" s="72"/>
      <c r="N397" s="9"/>
      <c r="O397" s="9"/>
      <c r="P397" s="8"/>
      <c r="Q397" s="10"/>
      <c r="R397" s="9"/>
    </row>
    <row r="398" spans="1:18" x14ac:dyDescent="0.2">
      <c r="A398" s="55">
        <v>426834</v>
      </c>
      <c r="B398" s="67">
        <v>0</v>
      </c>
      <c r="C398" s="72"/>
      <c r="D398" s="72"/>
      <c r="E398" s="72"/>
      <c r="F398" s="55">
        <v>426834</v>
      </c>
      <c r="G398" s="67">
        <v>0</v>
      </c>
      <c r="H398" s="72"/>
      <c r="I398" s="61"/>
      <c r="J398" s="61"/>
      <c r="K398" s="77"/>
      <c r="L398" s="73"/>
      <c r="M398" s="72"/>
      <c r="N398" s="9"/>
      <c r="O398" s="9"/>
      <c r="P398" s="8"/>
      <c r="Q398" s="10"/>
      <c r="R398" s="9"/>
    </row>
    <row r="399" spans="1:18" x14ac:dyDescent="0.2">
      <c r="A399" s="6">
        <v>428013</v>
      </c>
      <c r="B399" s="64">
        <v>0</v>
      </c>
      <c r="C399" s="9"/>
      <c r="D399" s="9"/>
      <c r="E399" s="9"/>
      <c r="F399" s="6">
        <v>428013</v>
      </c>
      <c r="G399" s="64">
        <v>0</v>
      </c>
      <c r="H399" s="9"/>
      <c r="K399" s="8"/>
      <c r="L399" s="10"/>
      <c r="M399" s="9"/>
      <c r="N399" s="9"/>
      <c r="O399" s="9"/>
      <c r="P399" s="8"/>
      <c r="Q399" s="10"/>
      <c r="R399" s="9"/>
    </row>
    <row r="400" spans="1:18" x14ac:dyDescent="0.2">
      <c r="A400" s="55">
        <v>426576</v>
      </c>
      <c r="B400" s="64">
        <v>0</v>
      </c>
      <c r="C400" s="9"/>
      <c r="D400" s="9"/>
      <c r="E400" s="9"/>
      <c r="F400" s="55">
        <v>426576</v>
      </c>
      <c r="G400" s="64">
        <v>0</v>
      </c>
      <c r="H400" s="9"/>
      <c r="K400" s="8"/>
      <c r="L400" s="10"/>
      <c r="M400" s="9"/>
      <c r="N400" s="9"/>
      <c r="O400" s="9"/>
      <c r="P400" s="8"/>
      <c r="Q400" s="10"/>
      <c r="R400" s="9"/>
    </row>
    <row r="401" spans="1:18" x14ac:dyDescent="0.2">
      <c r="A401" s="6">
        <v>426856</v>
      </c>
      <c r="B401" s="64">
        <v>0</v>
      </c>
      <c r="C401" s="9"/>
      <c r="D401" s="9"/>
      <c r="E401" s="9"/>
      <c r="F401" s="6">
        <v>426856</v>
      </c>
      <c r="G401" s="64">
        <v>0</v>
      </c>
      <c r="H401" s="9"/>
      <c r="K401" s="8"/>
      <c r="L401" s="10"/>
      <c r="M401" s="9"/>
      <c r="N401" s="9"/>
      <c r="O401" s="9"/>
      <c r="P401" s="8"/>
      <c r="Q401" s="10"/>
      <c r="R401" s="9"/>
    </row>
    <row r="402" spans="1:18" x14ac:dyDescent="0.2">
      <c r="A402" s="15">
        <v>426510</v>
      </c>
      <c r="B402" s="64">
        <v>0</v>
      </c>
      <c r="C402" s="9"/>
      <c r="D402" s="9"/>
      <c r="E402" s="9"/>
      <c r="F402" s="15">
        <v>426510</v>
      </c>
      <c r="G402" s="64">
        <v>0</v>
      </c>
      <c r="H402" s="9"/>
      <c r="K402" s="8"/>
      <c r="L402" s="10"/>
      <c r="M402" s="9"/>
      <c r="N402" s="9"/>
      <c r="O402" s="9"/>
      <c r="P402" s="8"/>
      <c r="Q402" s="10"/>
      <c r="R402" s="9"/>
    </row>
    <row r="403" spans="1:18" x14ac:dyDescent="0.2">
      <c r="A403" s="6">
        <v>426532</v>
      </c>
      <c r="B403" s="64">
        <v>0</v>
      </c>
      <c r="C403" s="9"/>
      <c r="D403" s="9"/>
      <c r="E403" s="9"/>
      <c r="F403" s="6">
        <v>426532</v>
      </c>
      <c r="G403" s="64">
        <v>0</v>
      </c>
      <c r="H403" s="9"/>
      <c r="K403" s="8"/>
      <c r="L403" s="10"/>
      <c r="M403" s="9"/>
      <c r="N403" s="9"/>
      <c r="O403" s="9"/>
      <c r="P403" s="8"/>
      <c r="Q403" s="10"/>
      <c r="R403" s="9"/>
    </row>
    <row r="404" spans="1:18" x14ac:dyDescent="0.2">
      <c r="A404" s="6">
        <v>426554</v>
      </c>
      <c r="B404" s="64">
        <v>0</v>
      </c>
      <c r="C404" s="9"/>
      <c r="D404" s="9"/>
      <c r="E404" s="9"/>
      <c r="F404" s="6">
        <v>426554</v>
      </c>
      <c r="G404" s="64">
        <v>0</v>
      </c>
      <c r="H404" s="9"/>
      <c r="K404" s="8"/>
      <c r="L404" s="10"/>
      <c r="M404" s="9"/>
      <c r="N404" s="9"/>
      <c r="O404" s="9"/>
      <c r="P404" s="8"/>
      <c r="Q404" s="10"/>
      <c r="R404" s="9"/>
    </row>
    <row r="405" spans="1:18" x14ac:dyDescent="0.2">
      <c r="A405" s="6">
        <v>426871</v>
      </c>
      <c r="B405" s="64">
        <v>0</v>
      </c>
      <c r="C405" s="9"/>
      <c r="D405" s="9"/>
      <c r="E405" s="9"/>
      <c r="F405" s="6">
        <v>426871</v>
      </c>
      <c r="G405" s="64">
        <v>0</v>
      </c>
      <c r="H405" s="9"/>
      <c r="K405" s="8"/>
      <c r="L405" s="10"/>
      <c r="M405" s="9"/>
      <c r="N405" s="9"/>
      <c r="O405" s="9"/>
      <c r="P405" s="8"/>
      <c r="Q405" s="10"/>
      <c r="R405" s="9"/>
    </row>
    <row r="406" spans="1:18" x14ac:dyDescent="0.2">
      <c r="A406" s="6">
        <v>426893</v>
      </c>
      <c r="B406" s="64">
        <v>0</v>
      </c>
      <c r="C406" s="9"/>
      <c r="D406" s="9"/>
      <c r="E406" s="9"/>
      <c r="F406" s="6">
        <v>426893</v>
      </c>
      <c r="G406" s="64">
        <v>0</v>
      </c>
      <c r="H406" s="9"/>
      <c r="K406" s="8"/>
      <c r="L406" s="10"/>
      <c r="M406" s="9"/>
      <c r="N406" s="9"/>
      <c r="O406" s="9"/>
      <c r="P406" s="8"/>
      <c r="Q406" s="10"/>
      <c r="R406" s="9"/>
    </row>
    <row r="407" spans="1:18" x14ac:dyDescent="0.2">
      <c r="A407" s="6">
        <v>426915</v>
      </c>
      <c r="B407" s="64">
        <v>0</v>
      </c>
      <c r="C407" s="9"/>
      <c r="D407" s="9"/>
      <c r="E407" s="9"/>
      <c r="F407" s="6">
        <v>426915</v>
      </c>
      <c r="G407" s="64">
        <v>0</v>
      </c>
      <c r="H407" s="9"/>
      <c r="K407" s="8"/>
      <c r="L407" s="10"/>
      <c r="M407" s="9"/>
      <c r="N407" s="9"/>
      <c r="O407" s="9"/>
      <c r="P407" s="8"/>
      <c r="Q407" s="10"/>
      <c r="R407" s="9"/>
    </row>
    <row r="408" spans="1:18" x14ac:dyDescent="0.2">
      <c r="A408" s="6">
        <v>426930</v>
      </c>
      <c r="B408" s="64">
        <v>0</v>
      </c>
      <c r="C408" s="9"/>
      <c r="D408" s="9"/>
      <c r="E408" s="9"/>
      <c r="F408" s="6">
        <v>426930</v>
      </c>
      <c r="G408" s="64">
        <v>0</v>
      </c>
      <c r="H408" s="9"/>
      <c r="K408" s="8"/>
      <c r="L408" s="10"/>
      <c r="M408" s="9"/>
      <c r="N408" s="9"/>
      <c r="O408" s="9"/>
      <c r="P408" s="8"/>
      <c r="Q408" s="10"/>
      <c r="R408" s="9"/>
    </row>
    <row r="409" spans="1:18" x14ac:dyDescent="0.2">
      <c r="A409" s="6">
        <v>426952</v>
      </c>
      <c r="B409" s="64">
        <v>0</v>
      </c>
      <c r="C409" s="9"/>
      <c r="D409" s="9"/>
      <c r="E409" s="9"/>
      <c r="F409" s="6">
        <v>426952</v>
      </c>
      <c r="G409" s="64">
        <v>0</v>
      </c>
      <c r="H409" s="9"/>
      <c r="K409" s="8"/>
      <c r="L409" s="10"/>
      <c r="M409" s="9"/>
      <c r="N409" s="9"/>
      <c r="O409" s="9"/>
      <c r="P409" s="8"/>
      <c r="Q409" s="10"/>
      <c r="R409" s="9"/>
    </row>
    <row r="410" spans="1:18" s="41" customFormat="1" x14ac:dyDescent="0.2">
      <c r="A410" s="51" t="s">
        <v>10</v>
      </c>
      <c r="B410" s="10">
        <f>SUM(B380:B409)</f>
        <v>0</v>
      </c>
      <c r="C410" s="42"/>
      <c r="D410" s="42"/>
      <c r="E410" s="42"/>
      <c r="F410" s="51" t="s">
        <v>10</v>
      </c>
      <c r="G410" s="10">
        <f>SUM(G380:G409)</f>
        <v>0</v>
      </c>
      <c r="H410" s="42"/>
      <c r="K410" s="51"/>
      <c r="L410" s="10"/>
      <c r="M410" s="42"/>
      <c r="N410" s="42"/>
      <c r="O410" s="42"/>
      <c r="P410" s="51"/>
      <c r="Q410" s="10"/>
      <c r="R410" s="42"/>
    </row>
    <row r="411" spans="1:18" x14ac:dyDescent="0.2">
      <c r="A411" s="19"/>
      <c r="B411" s="10"/>
      <c r="C411" s="12"/>
      <c r="D411" s="12"/>
      <c r="E411" s="12"/>
      <c r="F411" s="19"/>
      <c r="G411" s="12"/>
      <c r="H411" s="9"/>
      <c r="I411" s="9"/>
      <c r="J411" s="9"/>
      <c r="K411" s="8"/>
      <c r="L411" s="10"/>
      <c r="M411" s="9"/>
      <c r="N411" s="9"/>
      <c r="O411" s="9"/>
      <c r="P411" s="8"/>
      <c r="Q411" s="10"/>
      <c r="R411" s="9"/>
    </row>
    <row r="412" spans="1:18" x14ac:dyDescent="0.2">
      <c r="A412" s="3" t="s">
        <v>17</v>
      </c>
      <c r="B412" s="9"/>
      <c r="C412" s="9"/>
      <c r="D412" s="9"/>
      <c r="E412" s="9"/>
    </row>
    <row r="413" spans="1:18" x14ac:dyDescent="0.2">
      <c r="A413" s="9"/>
      <c r="B413" s="9"/>
      <c r="C413" s="9"/>
      <c r="D413" s="9"/>
      <c r="E413" s="9"/>
    </row>
    <row r="414" spans="1:18" x14ac:dyDescent="0.2">
      <c r="A414" s="8"/>
      <c r="B414" s="8" t="s">
        <v>5</v>
      </c>
      <c r="C414" s="40" t="s">
        <v>6</v>
      </c>
      <c r="D414" s="1" t="s">
        <v>7</v>
      </c>
      <c r="E414" s="9"/>
    </row>
    <row r="415" spans="1:18" x14ac:dyDescent="0.2">
      <c r="A415" s="46">
        <v>427151</v>
      </c>
      <c r="B415" s="64">
        <v>0</v>
      </c>
      <c r="C415" s="41">
        <v>10.624000000000001</v>
      </c>
      <c r="D415" s="42">
        <f>B415*C415</f>
        <v>0</v>
      </c>
      <c r="E415" s="9"/>
    </row>
    <row r="416" spans="1:18" x14ac:dyDescent="0.2">
      <c r="A416" s="26"/>
      <c r="B416" s="26"/>
      <c r="C416" s="26"/>
      <c r="D416" s="26"/>
      <c r="E416" s="9"/>
    </row>
    <row r="417" spans="1:8" x14ac:dyDescent="0.2">
      <c r="A417" s="12" t="s">
        <v>0</v>
      </c>
      <c r="B417" s="12"/>
      <c r="C417" s="9"/>
      <c r="D417" s="9"/>
      <c r="E417" s="9"/>
    </row>
    <row r="418" spans="1:8" x14ac:dyDescent="0.2">
      <c r="A418" s="15">
        <v>426510</v>
      </c>
      <c r="B418" s="64">
        <v>0</v>
      </c>
      <c r="C418" s="20"/>
      <c r="D418" s="12"/>
      <c r="E418" s="9"/>
    </row>
    <row r="419" spans="1:8" x14ac:dyDescent="0.2">
      <c r="A419" s="6">
        <v>426532</v>
      </c>
      <c r="B419" s="64">
        <v>0</v>
      </c>
      <c r="C419" s="20"/>
      <c r="D419" s="12"/>
      <c r="E419" s="9"/>
    </row>
    <row r="420" spans="1:8" x14ac:dyDescent="0.2">
      <c r="A420" s="6">
        <v>426554</v>
      </c>
      <c r="B420" s="64">
        <v>0</v>
      </c>
      <c r="C420" s="20"/>
      <c r="D420" s="12"/>
      <c r="E420" s="9"/>
    </row>
    <row r="421" spans="1:8" x14ac:dyDescent="0.2">
      <c r="A421" s="6">
        <v>426871</v>
      </c>
      <c r="B421" s="64">
        <v>0</v>
      </c>
      <c r="C421" s="20"/>
      <c r="D421" s="12"/>
      <c r="E421" s="9"/>
    </row>
    <row r="422" spans="1:8" x14ac:dyDescent="0.2">
      <c r="A422" s="6">
        <v>426893</v>
      </c>
      <c r="B422" s="64">
        <v>0</v>
      </c>
      <c r="C422" s="20"/>
      <c r="D422" s="12"/>
      <c r="E422" s="9"/>
    </row>
    <row r="423" spans="1:8" x14ac:dyDescent="0.2">
      <c r="A423" s="6">
        <v>426915</v>
      </c>
      <c r="B423" s="64">
        <v>0</v>
      </c>
      <c r="C423" s="20"/>
      <c r="D423" s="12"/>
      <c r="E423" s="9"/>
    </row>
    <row r="424" spans="1:8" x14ac:dyDescent="0.2">
      <c r="A424" s="6">
        <v>426930</v>
      </c>
      <c r="B424" s="64">
        <v>0</v>
      </c>
      <c r="C424" s="20"/>
      <c r="D424" s="12"/>
      <c r="E424" s="9"/>
    </row>
    <row r="425" spans="1:8" x14ac:dyDescent="0.2">
      <c r="A425" s="6">
        <v>426952</v>
      </c>
      <c r="B425" s="64">
        <v>0</v>
      </c>
      <c r="C425" s="20"/>
      <c r="D425" s="12"/>
      <c r="E425" s="9"/>
    </row>
    <row r="426" spans="1:8" x14ac:dyDescent="0.2">
      <c r="A426" s="19" t="s">
        <v>10</v>
      </c>
      <c r="B426" s="10">
        <f>SUM(B418:B425)</f>
        <v>0</v>
      </c>
      <c r="C426" s="12"/>
      <c r="D426" s="12"/>
      <c r="E426" s="9"/>
    </row>
    <row r="427" spans="1:8" x14ac:dyDescent="0.2">
      <c r="H427" s="1"/>
    </row>
    <row r="428" spans="1:8" x14ac:dyDescent="0.2">
      <c r="A428" s="3" t="s">
        <v>20</v>
      </c>
    </row>
    <row r="430" spans="1:8" x14ac:dyDescent="0.2">
      <c r="B430" s="1" t="s">
        <v>5</v>
      </c>
      <c r="C430" s="40" t="s">
        <v>6</v>
      </c>
      <c r="E430" s="1" t="s">
        <v>7</v>
      </c>
    </row>
    <row r="431" spans="1:8" x14ac:dyDescent="0.2">
      <c r="A431" s="6">
        <v>423334</v>
      </c>
      <c r="B431" s="64">
        <v>0</v>
      </c>
      <c r="C431" s="44">
        <v>7.0000000000000007E-2</v>
      </c>
      <c r="D431" s="48"/>
      <c r="E431" s="44">
        <f>B431*C431</f>
        <v>0</v>
      </c>
    </row>
    <row r="432" spans="1:8" x14ac:dyDescent="0.2">
      <c r="A432" s="19" t="s">
        <v>10</v>
      </c>
      <c r="B432" s="10">
        <f>B431</f>
        <v>0</v>
      </c>
      <c r="C432" s="45"/>
      <c r="D432" s="48" t="s">
        <v>11</v>
      </c>
      <c r="E432" s="44">
        <f>SUM(E431)</f>
        <v>0</v>
      </c>
    </row>
    <row r="433" spans="1:8" x14ac:dyDescent="0.2">
      <c r="A433" s="19"/>
      <c r="B433" s="10"/>
      <c r="E433" s="47"/>
    </row>
    <row r="434" spans="1:8" x14ac:dyDescent="0.2">
      <c r="A434" s="3" t="s">
        <v>25</v>
      </c>
      <c r="B434" s="10"/>
      <c r="D434" s="19"/>
      <c r="E434" s="47"/>
    </row>
    <row r="435" spans="1:8" x14ac:dyDescent="0.2">
      <c r="A435" s="19"/>
      <c r="B435" s="10"/>
      <c r="D435" s="19"/>
      <c r="E435" s="47"/>
    </row>
    <row r="436" spans="1:8" x14ac:dyDescent="0.2">
      <c r="A436" s="19"/>
      <c r="B436" s="1" t="s">
        <v>5</v>
      </c>
      <c r="C436" s="40" t="s">
        <v>6</v>
      </c>
      <c r="D436" s="19"/>
      <c r="E436" s="9"/>
    </row>
    <row r="437" spans="1:8" x14ac:dyDescent="0.2">
      <c r="A437" s="32">
        <v>428050</v>
      </c>
      <c r="B437" s="64">
        <v>0</v>
      </c>
      <c r="C437" s="41">
        <v>0.13400000000000001</v>
      </c>
      <c r="D437" s="19"/>
      <c r="E437" s="47">
        <f>B437*C437</f>
        <v>0</v>
      </c>
    </row>
    <row r="438" spans="1:8" x14ac:dyDescent="0.2">
      <c r="A438" s="19" t="s">
        <v>10</v>
      </c>
      <c r="B438" s="10">
        <f>B437</f>
        <v>0</v>
      </c>
      <c r="D438" s="19" t="s">
        <v>10</v>
      </c>
      <c r="E438" s="47">
        <f>E437</f>
        <v>0</v>
      </c>
    </row>
    <row r="439" spans="1:8" x14ac:dyDescent="0.2">
      <c r="A439" s="19"/>
      <c r="B439" s="10"/>
      <c r="E439" s="47"/>
    </row>
    <row r="441" spans="1:8" x14ac:dyDescent="0.2">
      <c r="A441" s="60" t="s">
        <v>27</v>
      </c>
      <c r="B441" s="61"/>
      <c r="C441" s="61"/>
      <c r="D441" s="61"/>
      <c r="E441" s="61"/>
      <c r="F441" s="61"/>
      <c r="G441" s="61"/>
      <c r="H441" s="62"/>
    </row>
    <row r="442" spans="1:8" x14ac:dyDescent="0.2">
      <c r="A442" s="60" t="s">
        <v>26</v>
      </c>
      <c r="B442" s="61"/>
      <c r="C442" s="61"/>
      <c r="D442" s="61"/>
      <c r="E442" s="61"/>
      <c r="F442" s="61"/>
      <c r="G442" s="61"/>
      <c r="H442" s="61"/>
    </row>
    <row r="443" spans="1:8" x14ac:dyDescent="0.2">
      <c r="A443" s="2"/>
    </row>
    <row r="444" spans="1:8" x14ac:dyDescent="0.2">
      <c r="A444" s="3" t="s">
        <v>8</v>
      </c>
    </row>
    <row r="445" spans="1:8" x14ac:dyDescent="0.2">
      <c r="A445" s="3"/>
    </row>
    <row r="446" spans="1:8" x14ac:dyDescent="0.2">
      <c r="B446" s="1" t="s">
        <v>5</v>
      </c>
      <c r="C446" s="40" t="s">
        <v>6</v>
      </c>
      <c r="E446" s="1" t="s">
        <v>7</v>
      </c>
    </row>
    <row r="447" spans="1:8" x14ac:dyDescent="0.2">
      <c r="A447" s="5">
        <v>425810</v>
      </c>
      <c r="B447" s="64">
        <v>0</v>
      </c>
      <c r="C447" s="41">
        <v>0.65500000000000003</v>
      </c>
      <c r="E447" s="41">
        <f>B447*C447</f>
        <v>0</v>
      </c>
    </row>
    <row r="448" spans="1:8" x14ac:dyDescent="0.2">
      <c r="A448" s="5">
        <v>425832</v>
      </c>
      <c r="B448" s="64">
        <v>0</v>
      </c>
      <c r="C448" s="41">
        <v>0.65500000000000003</v>
      </c>
      <c r="E448" s="41">
        <f>B448*C448</f>
        <v>0</v>
      </c>
    </row>
    <row r="449" spans="1:11" x14ac:dyDescent="0.2">
      <c r="A449" s="5">
        <v>425854</v>
      </c>
      <c r="B449" s="64">
        <v>0</v>
      </c>
      <c r="C449" s="41">
        <v>0.65500000000000003</v>
      </c>
      <c r="E449" s="41">
        <f>B449*C449</f>
        <v>0</v>
      </c>
    </row>
    <row r="450" spans="1:11" x14ac:dyDescent="0.2">
      <c r="A450" s="19" t="s">
        <v>10</v>
      </c>
      <c r="B450" s="10">
        <f>SUM(B447:B449)</f>
        <v>0</v>
      </c>
      <c r="D450" s="1" t="s">
        <v>11</v>
      </c>
      <c r="E450" s="41">
        <f>E447+E448+E449</f>
        <v>0</v>
      </c>
    </row>
    <row r="451" spans="1:11" x14ac:dyDescent="0.2">
      <c r="C451" s="4"/>
      <c r="D451" s="4"/>
      <c r="E451" s="4"/>
      <c r="F451" s="4"/>
    </row>
    <row r="452" spans="1:11" x14ac:dyDescent="0.2">
      <c r="A452" s="3" t="s">
        <v>12</v>
      </c>
    </row>
    <row r="453" spans="1:11" x14ac:dyDescent="0.2">
      <c r="A453" s="3"/>
    </row>
    <row r="454" spans="1:11" x14ac:dyDescent="0.2">
      <c r="B454" s="1" t="s">
        <v>5</v>
      </c>
      <c r="C454" s="40" t="s">
        <v>6</v>
      </c>
      <c r="E454" s="1" t="s">
        <v>7</v>
      </c>
      <c r="K454" s="1"/>
    </row>
    <row r="455" spans="1:11" x14ac:dyDescent="0.2">
      <c r="A455" s="5">
        <v>425913</v>
      </c>
      <c r="B455" s="64">
        <v>0</v>
      </c>
      <c r="C455" s="44">
        <v>1.167</v>
      </c>
      <c r="E455" s="44">
        <f t="shared" ref="E455:E465" si="6">B455*C455</f>
        <v>0</v>
      </c>
      <c r="K455" s="44"/>
    </row>
    <row r="456" spans="1:11" x14ac:dyDescent="0.2">
      <c r="A456" s="5">
        <v>423356</v>
      </c>
      <c r="B456" s="64">
        <v>0</v>
      </c>
      <c r="C456" s="44">
        <v>0.53200000000000003</v>
      </c>
      <c r="E456" s="44">
        <f t="shared" si="6"/>
        <v>0</v>
      </c>
      <c r="K456" s="44"/>
    </row>
    <row r="457" spans="1:11" x14ac:dyDescent="0.2">
      <c r="A457" s="5">
        <v>423371</v>
      </c>
      <c r="B457" s="64">
        <v>0</v>
      </c>
      <c r="C457" s="44">
        <v>0.48399999999999999</v>
      </c>
      <c r="E457" s="44">
        <f t="shared" si="6"/>
        <v>0</v>
      </c>
      <c r="K457" s="44"/>
    </row>
    <row r="458" spans="1:11" x14ac:dyDescent="0.2">
      <c r="A458" s="5">
        <v>423393</v>
      </c>
      <c r="B458" s="64">
        <v>0</v>
      </c>
      <c r="C458" s="44">
        <v>0.50800000000000001</v>
      </c>
      <c r="E458" s="44">
        <f t="shared" si="6"/>
        <v>0</v>
      </c>
      <c r="K458" s="44"/>
    </row>
    <row r="459" spans="1:11" x14ac:dyDescent="0.2">
      <c r="A459" s="5">
        <v>424550</v>
      </c>
      <c r="B459" s="64">
        <v>0</v>
      </c>
      <c r="C459" s="44">
        <v>0.48399999999999999</v>
      </c>
      <c r="E459" s="44">
        <f t="shared" si="6"/>
        <v>0</v>
      </c>
      <c r="K459" s="44"/>
    </row>
    <row r="460" spans="1:11" x14ac:dyDescent="0.2">
      <c r="A460" s="59">
        <v>424572</v>
      </c>
      <c r="B460" s="67">
        <v>0</v>
      </c>
      <c r="C460" s="54">
        <v>0.48399999999999999</v>
      </c>
      <c r="D460" s="61"/>
      <c r="E460" s="54">
        <f t="shared" si="6"/>
        <v>0</v>
      </c>
      <c r="K460" s="44"/>
    </row>
    <row r="461" spans="1:11" x14ac:dyDescent="0.2">
      <c r="A461" s="59">
        <v>424594</v>
      </c>
      <c r="B461" s="67">
        <v>0</v>
      </c>
      <c r="C461" s="54">
        <v>0.48399999999999999</v>
      </c>
      <c r="D461" s="61"/>
      <c r="E461" s="54">
        <f t="shared" si="6"/>
        <v>0</v>
      </c>
      <c r="K461" s="44"/>
    </row>
    <row r="462" spans="1:11" x14ac:dyDescent="0.2">
      <c r="A462" s="59">
        <v>424616</v>
      </c>
      <c r="B462" s="67">
        <v>0</v>
      </c>
      <c r="C462" s="54">
        <v>0.48399999999999999</v>
      </c>
      <c r="D462" s="61"/>
      <c r="E462" s="54">
        <f t="shared" si="6"/>
        <v>0</v>
      </c>
      <c r="K462" s="44"/>
    </row>
    <row r="463" spans="1:11" x14ac:dyDescent="0.2">
      <c r="A463" s="59">
        <v>424970</v>
      </c>
      <c r="B463" s="67">
        <v>0</v>
      </c>
      <c r="C463" s="54">
        <v>0.48399999999999999</v>
      </c>
      <c r="D463" s="61"/>
      <c r="E463" s="54">
        <f t="shared" si="6"/>
        <v>0</v>
      </c>
      <c r="K463" s="44"/>
    </row>
    <row r="464" spans="1:11" x14ac:dyDescent="0.2">
      <c r="A464" s="59">
        <v>424631</v>
      </c>
      <c r="B464" s="67">
        <v>0</v>
      </c>
      <c r="C464" s="54">
        <v>1.4590000000000001</v>
      </c>
      <c r="D464" s="61"/>
      <c r="E464" s="54">
        <f t="shared" si="6"/>
        <v>0</v>
      </c>
      <c r="K464" s="44"/>
    </row>
    <row r="465" spans="1:11" x14ac:dyDescent="0.2">
      <c r="A465" s="59">
        <v>424653</v>
      </c>
      <c r="B465" s="67">
        <v>0</v>
      </c>
      <c r="C465" s="54">
        <v>2.2029999999999998</v>
      </c>
      <c r="D465" s="61"/>
      <c r="E465" s="54">
        <f t="shared" si="6"/>
        <v>0</v>
      </c>
      <c r="K465" s="44"/>
    </row>
    <row r="466" spans="1:11" x14ac:dyDescent="0.2">
      <c r="A466" s="59">
        <v>424690</v>
      </c>
      <c r="B466" s="67">
        <v>0</v>
      </c>
      <c r="C466" s="54">
        <v>5.2709999999999999</v>
      </c>
      <c r="D466" s="61"/>
      <c r="E466" s="54">
        <f t="shared" ref="E466:E475" si="7">B466*C466</f>
        <v>0</v>
      </c>
      <c r="K466" s="44"/>
    </row>
    <row r="467" spans="1:11" x14ac:dyDescent="0.2">
      <c r="A467" s="59">
        <v>425972</v>
      </c>
      <c r="B467" s="67">
        <v>0</v>
      </c>
      <c r="C467" s="54">
        <v>0.80400000000000005</v>
      </c>
      <c r="D467" s="61"/>
      <c r="E467" s="54">
        <f t="shared" si="7"/>
        <v>0</v>
      </c>
      <c r="K467" s="44"/>
    </row>
    <row r="468" spans="1:11" x14ac:dyDescent="0.2">
      <c r="A468" s="59">
        <v>425994</v>
      </c>
      <c r="B468" s="67">
        <v>0</v>
      </c>
      <c r="C468" s="54">
        <v>0.73</v>
      </c>
      <c r="D468" s="61"/>
      <c r="E468" s="54">
        <f t="shared" si="7"/>
        <v>0</v>
      </c>
      <c r="K468" s="44"/>
    </row>
    <row r="469" spans="1:11" x14ac:dyDescent="0.2">
      <c r="A469" s="59">
        <v>426016</v>
      </c>
      <c r="B469" s="67">
        <v>0</v>
      </c>
      <c r="C469" s="54">
        <v>0.73</v>
      </c>
      <c r="D469" s="61"/>
      <c r="E469" s="54">
        <f t="shared" si="7"/>
        <v>0</v>
      </c>
      <c r="K469" s="44"/>
    </row>
    <row r="470" spans="1:11" x14ac:dyDescent="0.2">
      <c r="A470" s="59">
        <v>425073</v>
      </c>
      <c r="B470" s="67">
        <v>0</v>
      </c>
      <c r="C470" s="54">
        <v>0.18</v>
      </c>
      <c r="D470" s="61"/>
      <c r="E470" s="54">
        <f t="shared" si="7"/>
        <v>0</v>
      </c>
      <c r="K470" s="44"/>
    </row>
    <row r="471" spans="1:11" x14ac:dyDescent="0.2">
      <c r="A471" s="59">
        <v>429575</v>
      </c>
      <c r="B471" s="67">
        <v>0</v>
      </c>
      <c r="C471" s="54">
        <v>1.4590000000000001</v>
      </c>
      <c r="D471" s="61"/>
      <c r="E471" s="54">
        <f t="shared" si="7"/>
        <v>0</v>
      </c>
      <c r="K471" s="44"/>
    </row>
    <row r="472" spans="1:11" x14ac:dyDescent="0.2">
      <c r="A472" s="59">
        <v>429516</v>
      </c>
      <c r="B472" s="67">
        <v>0</v>
      </c>
      <c r="C472" s="54">
        <v>5.2160000000000002</v>
      </c>
      <c r="D472" s="61"/>
      <c r="E472" s="54">
        <f t="shared" si="7"/>
        <v>0</v>
      </c>
      <c r="K472" s="44"/>
    </row>
    <row r="473" spans="1:11" x14ac:dyDescent="0.2">
      <c r="A473" s="59">
        <v>429531</v>
      </c>
      <c r="B473" s="67">
        <v>0</v>
      </c>
      <c r="C473" s="54">
        <v>11.477</v>
      </c>
      <c r="D473" s="61"/>
      <c r="E473" s="54">
        <f t="shared" si="7"/>
        <v>0</v>
      </c>
      <c r="K473" s="44"/>
    </row>
    <row r="474" spans="1:11" x14ac:dyDescent="0.2">
      <c r="A474" s="59">
        <v>429553</v>
      </c>
      <c r="B474" s="67">
        <v>0</v>
      </c>
      <c r="C474" s="54">
        <v>18.779</v>
      </c>
      <c r="D474" s="61"/>
      <c r="E474" s="54">
        <f t="shared" si="7"/>
        <v>0</v>
      </c>
      <c r="K474" s="44"/>
    </row>
    <row r="475" spans="1:11" x14ac:dyDescent="0.2">
      <c r="A475" s="59">
        <v>429590</v>
      </c>
      <c r="B475" s="67">
        <v>0</v>
      </c>
      <c r="C475" s="54">
        <v>0.746</v>
      </c>
      <c r="D475" s="61"/>
      <c r="E475" s="54">
        <f t="shared" si="7"/>
        <v>0</v>
      </c>
      <c r="K475" s="44"/>
    </row>
    <row r="476" spans="1:11" x14ac:dyDescent="0.2">
      <c r="A476" s="19" t="s">
        <v>10</v>
      </c>
      <c r="B476" s="10">
        <f>SUM(B455:B475)</f>
        <v>0</v>
      </c>
      <c r="C476" s="41"/>
      <c r="D476" s="19" t="s">
        <v>10</v>
      </c>
      <c r="E476" s="44">
        <f>SUM(E455:E475)</f>
        <v>0</v>
      </c>
      <c r="K476" s="44"/>
    </row>
    <row r="478" spans="1:11" x14ac:dyDescent="0.2">
      <c r="A478" s="3" t="s">
        <v>13</v>
      </c>
    </row>
    <row r="479" spans="1:11" x14ac:dyDescent="0.2">
      <c r="A479" s="3"/>
    </row>
    <row r="480" spans="1:11" x14ac:dyDescent="0.2">
      <c r="A480" s="26"/>
      <c r="B480" s="24" t="s">
        <v>5</v>
      </c>
      <c r="C480" s="19" t="s">
        <v>6</v>
      </c>
      <c r="D480" s="28" t="s">
        <v>7</v>
      </c>
      <c r="E480" s="19"/>
      <c r="F480" s="24"/>
      <c r="G480" s="19" t="s">
        <v>5</v>
      </c>
      <c r="H480" s="19" t="s">
        <v>6</v>
      </c>
      <c r="I480" s="28" t="s">
        <v>7</v>
      </c>
      <c r="J480" s="27"/>
    </row>
    <row r="481" spans="1:10" x14ac:dyDescent="0.2">
      <c r="A481" s="6">
        <v>426075</v>
      </c>
      <c r="B481" s="64">
        <v>0</v>
      </c>
      <c r="C481" s="41">
        <v>3.605</v>
      </c>
      <c r="D481" s="41">
        <f>B481*C481</f>
        <v>0</v>
      </c>
      <c r="F481" s="6">
        <v>426090</v>
      </c>
      <c r="G481" s="64">
        <v>0</v>
      </c>
      <c r="H481" s="41">
        <v>6.4320000000000004</v>
      </c>
      <c r="I481" s="41">
        <f>G481*H481</f>
        <v>0</v>
      </c>
      <c r="J481" s="22"/>
    </row>
    <row r="482" spans="1:10" x14ac:dyDescent="0.2">
      <c r="J482" s="22"/>
    </row>
    <row r="483" spans="1:10" x14ac:dyDescent="0.2">
      <c r="A483" s="18" t="s">
        <v>0</v>
      </c>
      <c r="D483" s="10"/>
      <c r="E483" s="10"/>
      <c r="F483" t="s">
        <v>0</v>
      </c>
      <c r="J483" s="22"/>
    </row>
    <row r="484" spans="1:10" x14ac:dyDescent="0.2">
      <c r="A484" s="6">
        <v>426635</v>
      </c>
      <c r="B484" s="64">
        <v>0</v>
      </c>
      <c r="D484" s="10"/>
      <c r="E484" s="10"/>
      <c r="F484" s="6">
        <v>426635</v>
      </c>
      <c r="G484" s="64">
        <v>0</v>
      </c>
      <c r="H484" s="12"/>
      <c r="I484" s="12"/>
      <c r="J484" s="23"/>
    </row>
    <row r="485" spans="1:10" x14ac:dyDescent="0.2">
      <c r="A485" s="6">
        <v>426650</v>
      </c>
      <c r="B485" s="64">
        <v>0</v>
      </c>
      <c r="D485" s="10"/>
      <c r="E485" s="10"/>
      <c r="F485" s="6">
        <v>426650</v>
      </c>
      <c r="G485" s="64">
        <v>0</v>
      </c>
      <c r="H485" s="12"/>
      <c r="I485" s="12"/>
      <c r="J485" s="23"/>
    </row>
    <row r="486" spans="1:10" x14ac:dyDescent="0.2">
      <c r="A486" s="6">
        <v>426672</v>
      </c>
      <c r="B486" s="64">
        <v>0</v>
      </c>
      <c r="D486" s="10"/>
      <c r="E486" s="10"/>
      <c r="F486" s="6">
        <v>426672</v>
      </c>
      <c r="G486" s="64">
        <v>0</v>
      </c>
      <c r="H486" s="12"/>
      <c r="I486" s="12"/>
      <c r="J486" s="23"/>
    </row>
    <row r="487" spans="1:10" x14ac:dyDescent="0.2">
      <c r="A487" s="6">
        <v>426694</v>
      </c>
      <c r="B487" s="64">
        <v>0</v>
      </c>
      <c r="D487" s="10"/>
      <c r="E487" s="10"/>
      <c r="F487" s="6">
        <v>426694</v>
      </c>
      <c r="G487" s="64">
        <v>0</v>
      </c>
      <c r="H487" s="12"/>
      <c r="I487" s="12"/>
      <c r="J487" s="23"/>
    </row>
    <row r="488" spans="1:10" x14ac:dyDescent="0.2">
      <c r="A488" s="6">
        <v>426716</v>
      </c>
      <c r="B488" s="64">
        <v>0</v>
      </c>
      <c r="D488" s="10"/>
      <c r="E488" s="10"/>
      <c r="F488" s="6">
        <v>426716</v>
      </c>
      <c r="G488" s="64">
        <v>0</v>
      </c>
      <c r="H488" s="12"/>
      <c r="I488" s="12"/>
      <c r="J488" s="23"/>
    </row>
    <row r="489" spans="1:10" x14ac:dyDescent="0.2">
      <c r="A489" s="6">
        <v>426731</v>
      </c>
      <c r="B489" s="64">
        <v>0</v>
      </c>
      <c r="D489" s="10"/>
      <c r="E489" s="10"/>
      <c r="F489" s="6">
        <v>426731</v>
      </c>
      <c r="G489" s="64">
        <v>0</v>
      </c>
      <c r="H489" s="12"/>
      <c r="I489" s="12"/>
      <c r="J489" s="23"/>
    </row>
    <row r="490" spans="1:10" x14ac:dyDescent="0.2">
      <c r="A490" s="6">
        <v>426753</v>
      </c>
      <c r="B490" s="64">
        <v>0</v>
      </c>
      <c r="D490" s="10"/>
      <c r="E490" s="10"/>
      <c r="F490" s="6">
        <v>426753</v>
      </c>
      <c r="G490" s="64">
        <v>0</v>
      </c>
      <c r="H490" s="12"/>
      <c r="I490" s="12"/>
      <c r="J490" s="23"/>
    </row>
    <row r="491" spans="1:10" x14ac:dyDescent="0.2">
      <c r="A491" s="6">
        <v>427210</v>
      </c>
      <c r="B491" s="64">
        <v>0</v>
      </c>
      <c r="D491" s="10"/>
      <c r="E491" s="10"/>
      <c r="F491" s="6">
        <v>427210</v>
      </c>
      <c r="G491" s="64">
        <v>0</v>
      </c>
      <c r="H491" s="12"/>
      <c r="I491" s="12"/>
      <c r="J491" s="23"/>
    </row>
    <row r="492" spans="1:10" x14ac:dyDescent="0.2">
      <c r="A492" s="6">
        <v>427232</v>
      </c>
      <c r="B492" s="64">
        <v>0</v>
      </c>
      <c r="D492" s="10"/>
      <c r="E492" s="10"/>
      <c r="F492" s="6">
        <v>427232</v>
      </c>
      <c r="G492" s="64">
        <v>0</v>
      </c>
      <c r="H492" s="12"/>
      <c r="I492" s="12"/>
      <c r="J492" s="23"/>
    </row>
    <row r="493" spans="1:10" x14ac:dyDescent="0.2">
      <c r="A493" s="55">
        <v>427254</v>
      </c>
      <c r="B493" s="67">
        <v>0</v>
      </c>
      <c r="C493" s="61"/>
      <c r="D493" s="73"/>
      <c r="E493" s="73"/>
      <c r="F493" s="55">
        <v>427254</v>
      </c>
      <c r="G493" s="67">
        <v>0</v>
      </c>
      <c r="H493" s="70"/>
      <c r="I493" s="70"/>
      <c r="J493" s="23"/>
    </row>
    <row r="494" spans="1:10" x14ac:dyDescent="0.2">
      <c r="A494" s="55">
        <v>427276</v>
      </c>
      <c r="B494" s="67">
        <v>0</v>
      </c>
      <c r="C494" s="61"/>
      <c r="D494" s="73"/>
      <c r="E494" s="73"/>
      <c r="F494" s="55">
        <v>427276</v>
      </c>
      <c r="G494" s="67">
        <v>0</v>
      </c>
      <c r="H494" s="70"/>
      <c r="I494" s="70"/>
      <c r="J494" s="23"/>
    </row>
    <row r="495" spans="1:10" x14ac:dyDescent="0.2">
      <c r="A495" s="55">
        <v>426974</v>
      </c>
      <c r="B495" s="67">
        <v>0</v>
      </c>
      <c r="C495" s="61"/>
      <c r="D495" s="73"/>
      <c r="E495" s="73"/>
      <c r="F495" s="55">
        <v>426974</v>
      </c>
      <c r="G495" s="67">
        <v>0</v>
      </c>
      <c r="H495" s="70"/>
      <c r="I495" s="70"/>
      <c r="J495" s="23"/>
    </row>
    <row r="496" spans="1:10" x14ac:dyDescent="0.2">
      <c r="A496" s="55">
        <v>427291</v>
      </c>
      <c r="B496" s="67">
        <v>0</v>
      </c>
      <c r="C496" s="61"/>
      <c r="D496" s="73"/>
      <c r="E496" s="73"/>
      <c r="F496" s="55">
        <v>427291</v>
      </c>
      <c r="G496" s="67">
        <v>0</v>
      </c>
      <c r="H496" s="70"/>
      <c r="I496" s="70"/>
      <c r="J496" s="23"/>
    </row>
    <row r="497" spans="1:10" x14ac:dyDescent="0.2">
      <c r="A497" s="55">
        <v>427313</v>
      </c>
      <c r="B497" s="67">
        <v>0</v>
      </c>
      <c r="C497" s="61"/>
      <c r="D497" s="73"/>
      <c r="E497" s="73"/>
      <c r="F497" s="55">
        <v>427313</v>
      </c>
      <c r="G497" s="67">
        <v>0</v>
      </c>
      <c r="H497" s="70"/>
      <c r="I497" s="70"/>
      <c r="J497" s="23"/>
    </row>
    <row r="498" spans="1:10" x14ac:dyDescent="0.2">
      <c r="A498" s="55">
        <v>429870</v>
      </c>
      <c r="B498" s="67">
        <v>0</v>
      </c>
      <c r="C498" s="61"/>
      <c r="D498" s="73"/>
      <c r="E498" s="73"/>
      <c r="F498" s="55">
        <v>429870</v>
      </c>
      <c r="G498" s="67">
        <v>0</v>
      </c>
      <c r="H498" s="70"/>
      <c r="I498" s="70"/>
      <c r="J498" s="23"/>
    </row>
    <row r="499" spans="1:10" x14ac:dyDescent="0.2">
      <c r="A499" s="55">
        <v>429892</v>
      </c>
      <c r="B499" s="67">
        <v>0</v>
      </c>
      <c r="C499" s="61"/>
      <c r="D499" s="73"/>
      <c r="E499" s="73"/>
      <c r="F499" s="55">
        <v>429892</v>
      </c>
      <c r="G499" s="67">
        <v>0</v>
      </c>
      <c r="H499" s="70"/>
      <c r="I499" s="70"/>
      <c r="J499" s="23"/>
    </row>
    <row r="500" spans="1:10" x14ac:dyDescent="0.2">
      <c r="A500" s="55">
        <v>426790</v>
      </c>
      <c r="B500" s="67">
        <v>0</v>
      </c>
      <c r="C500" s="61"/>
      <c r="D500" s="73"/>
      <c r="E500" s="73"/>
      <c r="F500" s="55">
        <v>426790</v>
      </c>
      <c r="G500" s="67">
        <v>0</v>
      </c>
      <c r="H500" s="70"/>
      <c r="I500" s="70"/>
      <c r="J500" s="23"/>
    </row>
    <row r="501" spans="1:10" x14ac:dyDescent="0.2">
      <c r="A501" s="6">
        <v>426812</v>
      </c>
      <c r="B501" s="64">
        <v>0</v>
      </c>
      <c r="D501" s="10"/>
      <c r="E501" s="10"/>
      <c r="F501" s="6">
        <v>426812</v>
      </c>
      <c r="G501" s="64">
        <v>0</v>
      </c>
      <c r="H501" s="12"/>
      <c r="I501" s="12"/>
      <c r="J501" s="23"/>
    </row>
    <row r="502" spans="1:10" x14ac:dyDescent="0.2">
      <c r="A502" s="6">
        <v>426834</v>
      </c>
      <c r="B502" s="64">
        <v>0</v>
      </c>
      <c r="D502" s="10"/>
      <c r="E502" s="10"/>
      <c r="F502" s="6">
        <v>426834</v>
      </c>
      <c r="G502" s="64">
        <v>0</v>
      </c>
      <c r="H502" s="12"/>
      <c r="I502" s="12"/>
      <c r="J502" s="23"/>
    </row>
    <row r="503" spans="1:10" x14ac:dyDescent="0.2">
      <c r="A503" s="6">
        <v>428013</v>
      </c>
      <c r="B503" s="64">
        <v>0</v>
      </c>
      <c r="C503" s="30"/>
      <c r="D503" s="31"/>
      <c r="E503" s="31"/>
      <c r="F503" s="6">
        <v>428013</v>
      </c>
      <c r="G503" s="64">
        <v>0</v>
      </c>
      <c r="H503" s="33"/>
      <c r="I503" s="33"/>
      <c r="J503" s="23"/>
    </row>
    <row r="504" spans="1:10" x14ac:dyDescent="0.2">
      <c r="A504" s="55">
        <v>426576</v>
      </c>
      <c r="B504" s="64">
        <v>0</v>
      </c>
      <c r="C504" s="30"/>
      <c r="D504" s="31"/>
      <c r="E504" s="31"/>
      <c r="F504" s="55">
        <v>426576</v>
      </c>
      <c r="G504" s="64">
        <v>0</v>
      </c>
      <c r="H504" s="33"/>
      <c r="I504" s="33"/>
      <c r="J504" s="23"/>
    </row>
    <row r="505" spans="1:10" x14ac:dyDescent="0.2">
      <c r="A505" s="6">
        <v>426856</v>
      </c>
      <c r="B505" s="64">
        <v>0</v>
      </c>
      <c r="C505" s="30"/>
      <c r="D505" s="31"/>
      <c r="E505" s="31"/>
      <c r="F505" s="6">
        <v>426856</v>
      </c>
      <c r="G505" s="64">
        <v>0</v>
      </c>
      <c r="H505" s="33"/>
      <c r="I505" s="33"/>
      <c r="J505" s="23"/>
    </row>
    <row r="506" spans="1:10" s="41" customFormat="1" x14ac:dyDescent="0.2">
      <c r="A506" s="51" t="s">
        <v>10</v>
      </c>
      <c r="B506" s="10">
        <f>SUM(B484:B505)</f>
        <v>0</v>
      </c>
      <c r="C506" s="10"/>
      <c r="D506" s="10"/>
      <c r="E506" s="10"/>
      <c r="F506" s="19" t="s">
        <v>10</v>
      </c>
      <c r="G506" s="10">
        <f>SUM(G484:G505)</f>
        <v>0</v>
      </c>
      <c r="H506" s="10"/>
      <c r="I506" s="10"/>
      <c r="J506" s="21"/>
    </row>
    <row r="507" spans="1:10" x14ac:dyDescent="0.2">
      <c r="J507" s="22"/>
    </row>
    <row r="508" spans="1:10" x14ac:dyDescent="0.2">
      <c r="A508" s="19"/>
      <c r="B508" s="24" t="s">
        <v>5</v>
      </c>
      <c r="C508" s="19" t="s">
        <v>6</v>
      </c>
      <c r="D508" s="1" t="s">
        <v>7</v>
      </c>
      <c r="E508" s="8"/>
      <c r="J508" s="22"/>
    </row>
    <row r="509" spans="1:10" x14ac:dyDescent="0.2">
      <c r="A509" s="6">
        <v>426112</v>
      </c>
      <c r="B509" s="64">
        <v>0</v>
      </c>
      <c r="C509" s="41">
        <v>8.8740000000000006</v>
      </c>
      <c r="D509" s="41">
        <f>B509*C509</f>
        <v>0</v>
      </c>
      <c r="J509" s="22"/>
    </row>
    <row r="510" spans="1:10" x14ac:dyDescent="0.2">
      <c r="J510" s="22"/>
    </row>
    <row r="511" spans="1:10" x14ac:dyDescent="0.2">
      <c r="A511" s="29" t="s">
        <v>0</v>
      </c>
      <c r="E511" s="12"/>
      <c r="J511" s="22"/>
    </row>
    <row r="512" spans="1:10" x14ac:dyDescent="0.2">
      <c r="A512" s="6">
        <v>426635</v>
      </c>
      <c r="B512" s="64">
        <v>0</v>
      </c>
      <c r="E512" s="12"/>
      <c r="J512" s="22"/>
    </row>
    <row r="513" spans="1:14" x14ac:dyDescent="0.2">
      <c r="A513" s="6">
        <v>426650</v>
      </c>
      <c r="B513" s="64">
        <v>0</v>
      </c>
      <c r="E513" s="12"/>
      <c r="J513" s="22"/>
    </row>
    <row r="514" spans="1:14" x14ac:dyDescent="0.2">
      <c r="A514" s="6">
        <v>426672</v>
      </c>
      <c r="B514" s="64">
        <v>0</v>
      </c>
      <c r="E514" s="12"/>
      <c r="J514" s="22"/>
    </row>
    <row r="515" spans="1:14" x14ac:dyDescent="0.2">
      <c r="A515" s="6">
        <v>426694</v>
      </c>
      <c r="B515" s="64">
        <v>0</v>
      </c>
      <c r="E515" s="12"/>
      <c r="J515" s="22"/>
    </row>
    <row r="516" spans="1:14" x14ac:dyDescent="0.2">
      <c r="A516" s="6">
        <v>426716</v>
      </c>
      <c r="B516" s="64">
        <v>0</v>
      </c>
      <c r="E516" s="12"/>
      <c r="J516" s="22"/>
    </row>
    <row r="517" spans="1:14" x14ac:dyDescent="0.2">
      <c r="A517" s="6">
        <v>426731</v>
      </c>
      <c r="B517" s="64">
        <v>0</v>
      </c>
      <c r="E517" s="12"/>
      <c r="J517" s="22"/>
    </row>
    <row r="518" spans="1:14" x14ac:dyDescent="0.2">
      <c r="A518" s="6">
        <v>426753</v>
      </c>
      <c r="B518" s="64">
        <v>0</v>
      </c>
      <c r="E518" s="12"/>
      <c r="J518" s="22"/>
    </row>
    <row r="519" spans="1:14" x14ac:dyDescent="0.2">
      <c r="A519" s="6">
        <v>427210</v>
      </c>
      <c r="B519" s="64">
        <v>0</v>
      </c>
      <c r="E519" s="12"/>
      <c r="J519" s="22"/>
    </row>
    <row r="520" spans="1:14" x14ac:dyDescent="0.2">
      <c r="A520" s="6">
        <v>427232</v>
      </c>
      <c r="B520" s="64">
        <v>0</v>
      </c>
      <c r="E520" s="12"/>
      <c r="J520" s="22"/>
    </row>
    <row r="521" spans="1:14" x14ac:dyDescent="0.2">
      <c r="A521" s="6">
        <v>427254</v>
      </c>
      <c r="B521" s="64">
        <v>0</v>
      </c>
      <c r="E521" s="12"/>
      <c r="J521" s="22"/>
    </row>
    <row r="522" spans="1:14" x14ac:dyDescent="0.2">
      <c r="A522" s="55">
        <v>427276</v>
      </c>
      <c r="B522" s="67">
        <v>0</v>
      </c>
      <c r="C522" s="61"/>
      <c r="D522" s="61"/>
      <c r="E522" s="70"/>
      <c r="F522" s="61"/>
      <c r="G522" s="61"/>
      <c r="H522" s="61"/>
      <c r="I522" s="61"/>
      <c r="J522" s="78"/>
      <c r="K522" s="61"/>
      <c r="L522" s="61"/>
      <c r="M522" s="61"/>
      <c r="N522" s="61"/>
    </row>
    <row r="523" spans="1:14" x14ac:dyDescent="0.2">
      <c r="A523" s="55">
        <v>426974</v>
      </c>
      <c r="B523" s="67">
        <v>0</v>
      </c>
      <c r="C523" s="61"/>
      <c r="D523" s="61"/>
      <c r="E523" s="70"/>
      <c r="F523" s="61"/>
      <c r="G523" s="61"/>
      <c r="H523" s="61"/>
      <c r="I523" s="61"/>
      <c r="J523" s="78"/>
      <c r="K523" s="61"/>
      <c r="L523" s="61"/>
      <c r="M523" s="61"/>
      <c r="N523" s="61"/>
    </row>
    <row r="524" spans="1:14" x14ac:dyDescent="0.2">
      <c r="A524" s="55">
        <v>427291</v>
      </c>
      <c r="B524" s="67">
        <v>0</v>
      </c>
      <c r="C524" s="61"/>
      <c r="D524" s="61"/>
      <c r="E524" s="70"/>
      <c r="F524" s="61"/>
      <c r="G524" s="61"/>
      <c r="H524" s="61"/>
      <c r="I524" s="61"/>
      <c r="J524" s="78"/>
      <c r="K524" s="61"/>
      <c r="L524" s="61"/>
      <c r="M524" s="61"/>
      <c r="N524" s="61"/>
    </row>
    <row r="525" spans="1:14" x14ac:dyDescent="0.2">
      <c r="A525" s="55">
        <v>427313</v>
      </c>
      <c r="B525" s="67">
        <v>0</v>
      </c>
      <c r="C525" s="61"/>
      <c r="D525" s="61"/>
      <c r="E525" s="70"/>
      <c r="F525" s="61"/>
      <c r="G525" s="61"/>
      <c r="H525" s="61"/>
      <c r="I525" s="61"/>
      <c r="J525" s="78"/>
      <c r="K525" s="61"/>
      <c r="L525" s="61"/>
      <c r="M525" s="61"/>
      <c r="N525" s="61"/>
    </row>
    <row r="526" spans="1:14" x14ac:dyDescent="0.2">
      <c r="A526" s="55">
        <v>429870</v>
      </c>
      <c r="B526" s="67">
        <v>0</v>
      </c>
      <c r="C526" s="61"/>
      <c r="D526" s="61"/>
      <c r="E526" s="70"/>
      <c r="F526" s="61"/>
      <c r="G526" s="61"/>
      <c r="H526" s="61"/>
      <c r="I526" s="61"/>
      <c r="J526" s="78"/>
      <c r="K526" s="61"/>
      <c r="L526" s="61"/>
      <c r="M526" s="61"/>
      <c r="N526" s="61"/>
    </row>
    <row r="527" spans="1:14" x14ac:dyDescent="0.2">
      <c r="A527" s="55">
        <v>429892</v>
      </c>
      <c r="B527" s="67">
        <v>0</v>
      </c>
      <c r="C527" s="61"/>
      <c r="D527" s="61"/>
      <c r="E527" s="70"/>
      <c r="F527" s="61"/>
      <c r="G527" s="61"/>
      <c r="H527" s="61"/>
      <c r="I527" s="61"/>
      <c r="J527" s="78"/>
      <c r="K527" s="61"/>
      <c r="L527" s="61"/>
      <c r="M527" s="61"/>
      <c r="N527" s="61"/>
    </row>
    <row r="528" spans="1:14" x14ac:dyDescent="0.2">
      <c r="A528" s="6">
        <v>426790</v>
      </c>
      <c r="B528" s="64">
        <v>0</v>
      </c>
      <c r="E528" s="12"/>
      <c r="J528" s="22"/>
    </row>
    <row r="529" spans="1:10" x14ac:dyDescent="0.2">
      <c r="A529" s="6">
        <v>426812</v>
      </c>
      <c r="B529" s="64">
        <v>0</v>
      </c>
      <c r="E529" s="12"/>
      <c r="J529" s="22"/>
    </row>
    <row r="530" spans="1:10" x14ac:dyDescent="0.2">
      <c r="A530" s="6">
        <v>426834</v>
      </c>
      <c r="B530" s="64">
        <v>0</v>
      </c>
      <c r="E530" s="12"/>
      <c r="J530" s="22"/>
    </row>
    <row r="531" spans="1:10" x14ac:dyDescent="0.2">
      <c r="A531" s="6">
        <v>428013</v>
      </c>
      <c r="B531" s="64">
        <v>0</v>
      </c>
      <c r="E531" s="25"/>
      <c r="J531" s="22"/>
    </row>
    <row r="532" spans="1:10" x14ac:dyDescent="0.2">
      <c r="A532" s="55">
        <v>426576</v>
      </c>
      <c r="B532" s="64">
        <v>0</v>
      </c>
      <c r="E532" s="25"/>
      <c r="J532" s="22"/>
    </row>
    <row r="533" spans="1:10" x14ac:dyDescent="0.2">
      <c r="A533" s="6">
        <v>426856</v>
      </c>
      <c r="B533" s="64">
        <v>0</v>
      </c>
      <c r="E533" s="25"/>
      <c r="J533" s="22"/>
    </row>
    <row r="534" spans="1:10" x14ac:dyDescent="0.2">
      <c r="A534" s="19" t="s">
        <v>10</v>
      </c>
      <c r="B534" s="10">
        <f>SUM(B512:B533)</f>
        <v>0</v>
      </c>
      <c r="C534" s="10"/>
      <c r="E534" s="26"/>
      <c r="J534" s="22"/>
    </row>
    <row r="535" spans="1:10" x14ac:dyDescent="0.2">
      <c r="J535" s="22"/>
    </row>
    <row r="536" spans="1:10" x14ac:dyDescent="0.2">
      <c r="J536" s="22"/>
    </row>
    <row r="537" spans="1:10" x14ac:dyDescent="0.2">
      <c r="A537" s="3" t="s">
        <v>14</v>
      </c>
    </row>
    <row r="538" spans="1:10" x14ac:dyDescent="0.2">
      <c r="A538" s="3"/>
    </row>
    <row r="539" spans="1:10" x14ac:dyDescent="0.2">
      <c r="B539" s="1" t="s">
        <v>5</v>
      </c>
      <c r="C539" s="40" t="s">
        <v>6</v>
      </c>
      <c r="E539" s="1" t="s">
        <v>7</v>
      </c>
      <c r="H539" s="8"/>
      <c r="I539" s="8" t="s">
        <v>5</v>
      </c>
    </row>
    <row r="540" spans="1:10" x14ac:dyDescent="0.2">
      <c r="A540" s="6">
        <v>426171</v>
      </c>
      <c r="B540" s="64">
        <v>0</v>
      </c>
      <c r="C540" s="41">
        <v>8.9339999999999993</v>
      </c>
      <c r="D540" s="41"/>
      <c r="E540" s="41">
        <f t="shared" ref="E540:E545" si="8">B540*C540</f>
        <v>0</v>
      </c>
      <c r="H540" s="46">
        <v>427571</v>
      </c>
      <c r="I540" s="64">
        <v>0</v>
      </c>
    </row>
    <row r="541" spans="1:10" x14ac:dyDescent="0.2">
      <c r="A541" s="6">
        <v>423415</v>
      </c>
      <c r="B541" s="64">
        <v>0</v>
      </c>
      <c r="C541" s="41">
        <v>8.9339999999999993</v>
      </c>
      <c r="D541" s="41"/>
      <c r="E541" s="41">
        <f t="shared" si="8"/>
        <v>0</v>
      </c>
      <c r="H541" s="26"/>
      <c r="I541" s="26"/>
    </row>
    <row r="542" spans="1:10" x14ac:dyDescent="0.2">
      <c r="A542" s="6">
        <v>421116</v>
      </c>
      <c r="B542" s="64">
        <v>0</v>
      </c>
      <c r="C542" s="41">
        <v>8.3330000000000002</v>
      </c>
      <c r="D542" s="41"/>
      <c r="E542" s="41">
        <f t="shared" si="8"/>
        <v>0</v>
      </c>
      <c r="H542" s="12" t="s">
        <v>0</v>
      </c>
      <c r="I542" s="12"/>
    </row>
    <row r="543" spans="1:10" x14ac:dyDescent="0.2">
      <c r="A543" s="6">
        <v>427453</v>
      </c>
      <c r="B543" s="64">
        <v>0</v>
      </c>
      <c r="C543" s="41">
        <v>2.302</v>
      </c>
      <c r="D543" s="41"/>
      <c r="E543" s="41">
        <f t="shared" si="8"/>
        <v>0</v>
      </c>
      <c r="H543" s="6">
        <v>427593</v>
      </c>
      <c r="I543" s="64">
        <v>0</v>
      </c>
    </row>
    <row r="544" spans="1:10" x14ac:dyDescent="0.2">
      <c r="A544" s="6">
        <v>427512</v>
      </c>
      <c r="B544" s="64">
        <v>0</v>
      </c>
      <c r="C544" s="41">
        <v>2.302</v>
      </c>
      <c r="D544" s="41"/>
      <c r="E544" s="41">
        <f t="shared" si="8"/>
        <v>0</v>
      </c>
      <c r="H544" s="6">
        <v>427615</v>
      </c>
      <c r="I544" s="64">
        <v>0</v>
      </c>
    </row>
    <row r="545" spans="1:9" x14ac:dyDescent="0.2">
      <c r="A545" s="6">
        <v>427571</v>
      </c>
      <c r="B545" s="64">
        <v>0</v>
      </c>
      <c r="C545" s="41">
        <v>2.9460000000000002</v>
      </c>
      <c r="D545" s="41"/>
      <c r="E545" s="41">
        <f t="shared" si="8"/>
        <v>0</v>
      </c>
      <c r="H545" s="6">
        <v>427630</v>
      </c>
      <c r="I545" s="64">
        <v>0</v>
      </c>
    </row>
    <row r="546" spans="1:9" x14ac:dyDescent="0.2">
      <c r="A546" s="19" t="s">
        <v>10</v>
      </c>
      <c r="B546" s="10">
        <f>SUM(B540:B545)</f>
        <v>0</v>
      </c>
      <c r="D546" s="19" t="s">
        <v>10</v>
      </c>
      <c r="E546" s="41">
        <f>SUM(E540:E545)</f>
        <v>0</v>
      </c>
      <c r="H546" s="6">
        <v>427652</v>
      </c>
      <c r="I546" s="64">
        <v>0</v>
      </c>
    </row>
    <row r="547" spans="1:9" x14ac:dyDescent="0.2">
      <c r="A547" s="19"/>
      <c r="B547" s="10"/>
      <c r="E547" s="47"/>
      <c r="H547" s="6">
        <v>427674</v>
      </c>
      <c r="I547" s="64">
        <v>0</v>
      </c>
    </row>
    <row r="548" spans="1:9" x14ac:dyDescent="0.2">
      <c r="A548" s="3" t="s">
        <v>25</v>
      </c>
      <c r="B548" s="10"/>
      <c r="D548" s="19"/>
      <c r="E548" s="47"/>
    </row>
    <row r="549" spans="1:9" x14ac:dyDescent="0.2">
      <c r="A549" s="19"/>
      <c r="B549" s="10"/>
      <c r="D549" s="19"/>
      <c r="E549" s="47"/>
    </row>
    <row r="550" spans="1:9" x14ac:dyDescent="0.2">
      <c r="A550" s="19"/>
      <c r="B550" s="1" t="s">
        <v>5</v>
      </c>
      <c r="C550" s="40" t="s">
        <v>6</v>
      </c>
      <c r="D550" s="19"/>
      <c r="E550" s="9"/>
    </row>
    <row r="551" spans="1:9" x14ac:dyDescent="0.2">
      <c r="A551" s="32">
        <v>428072</v>
      </c>
      <c r="B551" s="64">
        <v>0</v>
      </c>
      <c r="C551" s="41">
        <v>0.13400000000000001</v>
      </c>
      <c r="D551" s="19"/>
      <c r="E551" s="47">
        <f>B551*C551</f>
        <v>0</v>
      </c>
    </row>
    <row r="552" spans="1:9" x14ac:dyDescent="0.2">
      <c r="A552" s="19" t="s">
        <v>10</v>
      </c>
      <c r="B552" s="10">
        <f>B551</f>
        <v>0</v>
      </c>
      <c r="D552" s="19" t="s">
        <v>10</v>
      </c>
      <c r="E552" s="47">
        <f>E551</f>
        <v>0</v>
      </c>
    </row>
    <row r="553" spans="1:9" x14ac:dyDescent="0.2">
      <c r="A553" s="19"/>
      <c r="B553" s="10"/>
      <c r="E553" s="47"/>
    </row>
    <row r="554" spans="1:9" x14ac:dyDescent="0.2">
      <c r="A554" s="19"/>
      <c r="B554" s="10"/>
      <c r="E554" s="47"/>
    </row>
    <row r="555" spans="1:9" x14ac:dyDescent="0.2">
      <c r="A555" s="60" t="s">
        <v>28</v>
      </c>
      <c r="B555" s="61"/>
      <c r="C555" s="61"/>
      <c r="D555" s="61"/>
      <c r="E555" s="61"/>
      <c r="F555" s="61"/>
      <c r="G555" s="61"/>
      <c r="H555" s="62"/>
    </row>
    <row r="556" spans="1:9" x14ac:dyDescent="0.2">
      <c r="A556" s="60" t="s">
        <v>29</v>
      </c>
      <c r="B556" s="61"/>
      <c r="C556" s="61"/>
      <c r="D556" s="61"/>
      <c r="E556" s="61"/>
      <c r="F556" s="61"/>
      <c r="G556" s="61"/>
      <c r="H556" s="61"/>
    </row>
    <row r="557" spans="1:9" x14ac:dyDescent="0.2">
      <c r="A557" s="2"/>
    </row>
    <row r="558" spans="1:9" x14ac:dyDescent="0.2">
      <c r="A558" s="3" t="s">
        <v>8</v>
      </c>
    </row>
    <row r="559" spans="1:9" x14ac:dyDescent="0.2">
      <c r="A559" s="3"/>
    </row>
    <row r="560" spans="1:9" x14ac:dyDescent="0.2">
      <c r="B560" s="1" t="s">
        <v>5</v>
      </c>
      <c r="C560" s="40" t="s">
        <v>6</v>
      </c>
      <c r="E560" s="1" t="s">
        <v>7</v>
      </c>
    </row>
    <row r="561" spans="1:13" x14ac:dyDescent="0.2">
      <c r="A561" s="5">
        <v>427696</v>
      </c>
      <c r="B561" s="64">
        <v>0</v>
      </c>
      <c r="C561" s="41">
        <v>0.65500000000000003</v>
      </c>
      <c r="E561" s="41">
        <f>B561*C561</f>
        <v>0</v>
      </c>
    </row>
    <row r="562" spans="1:13" x14ac:dyDescent="0.2">
      <c r="A562" s="5">
        <v>427711</v>
      </c>
      <c r="B562" s="64">
        <v>0</v>
      </c>
      <c r="C562" s="41">
        <v>0.65500000000000003</v>
      </c>
      <c r="E562" s="41">
        <f>B562*C562</f>
        <v>0</v>
      </c>
    </row>
    <row r="563" spans="1:13" x14ac:dyDescent="0.2">
      <c r="A563" s="5">
        <v>427733</v>
      </c>
      <c r="B563" s="64">
        <v>0</v>
      </c>
      <c r="C563" s="41">
        <v>0.65500000000000003</v>
      </c>
      <c r="E563" s="41">
        <f>B563*C563</f>
        <v>0</v>
      </c>
    </row>
    <row r="564" spans="1:13" x14ac:dyDescent="0.2">
      <c r="A564" s="19" t="s">
        <v>10</v>
      </c>
      <c r="B564" s="10">
        <f>SUM(B561:B563)</f>
        <v>0</v>
      </c>
      <c r="D564" s="1" t="s">
        <v>11</v>
      </c>
      <c r="E564" s="41">
        <f>E561+E562+E563</f>
        <v>0</v>
      </c>
    </row>
    <row r="565" spans="1:13" x14ac:dyDescent="0.2">
      <c r="C565" s="4"/>
      <c r="D565" s="4"/>
      <c r="E565" s="4"/>
      <c r="F565" s="4"/>
    </row>
    <row r="566" spans="1:13" x14ac:dyDescent="0.2">
      <c r="A566" s="3" t="s">
        <v>31</v>
      </c>
    </row>
    <row r="567" spans="1:13" x14ac:dyDescent="0.2">
      <c r="A567" s="3"/>
    </row>
    <row r="568" spans="1:13" x14ac:dyDescent="0.2">
      <c r="B568" s="1" t="s">
        <v>5</v>
      </c>
      <c r="C568" s="40" t="s">
        <v>6</v>
      </c>
      <c r="E568" s="1" t="s">
        <v>7</v>
      </c>
    </row>
    <row r="569" spans="1:13" x14ac:dyDescent="0.2">
      <c r="A569" s="5">
        <v>427755</v>
      </c>
      <c r="B569" s="64">
        <v>0</v>
      </c>
      <c r="C569" s="44">
        <v>1.167</v>
      </c>
      <c r="E569" s="44">
        <f t="shared" ref="E569:E579" si="9">B569*C569</f>
        <v>0</v>
      </c>
    </row>
    <row r="570" spans="1:13" x14ac:dyDescent="0.2">
      <c r="A570" s="5">
        <v>427770</v>
      </c>
      <c r="B570" s="64">
        <v>0</v>
      </c>
      <c r="C570" s="44">
        <v>0.53200000000000003</v>
      </c>
      <c r="E570" s="44">
        <f t="shared" si="9"/>
        <v>0</v>
      </c>
    </row>
    <row r="571" spans="1:13" x14ac:dyDescent="0.2">
      <c r="A571" s="5">
        <v>427792</v>
      </c>
      <c r="B571" s="64">
        <v>0</v>
      </c>
      <c r="C571" s="44">
        <v>0.48399999999999999</v>
      </c>
      <c r="E571" s="44">
        <f t="shared" si="9"/>
        <v>0</v>
      </c>
    </row>
    <row r="572" spans="1:13" x14ac:dyDescent="0.2">
      <c r="A572" s="5">
        <v>427814</v>
      </c>
      <c r="B572" s="64">
        <v>0</v>
      </c>
      <c r="C572" s="44">
        <v>0.50800000000000001</v>
      </c>
      <c r="E572" s="44">
        <f t="shared" si="9"/>
        <v>0</v>
      </c>
    </row>
    <row r="573" spans="1:13" x14ac:dyDescent="0.2">
      <c r="A573" s="5">
        <v>427836</v>
      </c>
      <c r="B573" s="64">
        <v>0</v>
      </c>
      <c r="C573" s="44">
        <v>0.48399999999999999</v>
      </c>
      <c r="E573" s="44">
        <f t="shared" si="9"/>
        <v>0</v>
      </c>
    </row>
    <row r="574" spans="1:13" x14ac:dyDescent="0.2">
      <c r="A574" s="5">
        <v>427851</v>
      </c>
      <c r="B574" s="64">
        <v>0</v>
      </c>
      <c r="C574" s="44">
        <v>0.48399999999999999</v>
      </c>
      <c r="E574" s="44">
        <f t="shared" si="9"/>
        <v>0</v>
      </c>
    </row>
    <row r="575" spans="1:13" x14ac:dyDescent="0.2">
      <c r="A575" s="5">
        <v>427873</v>
      </c>
      <c r="B575" s="64">
        <v>0</v>
      </c>
      <c r="C575" s="44">
        <v>0.48399999999999999</v>
      </c>
      <c r="E575" s="44">
        <f t="shared" si="9"/>
        <v>0</v>
      </c>
    </row>
    <row r="576" spans="1:13" x14ac:dyDescent="0.2">
      <c r="A576" s="59">
        <v>427895</v>
      </c>
      <c r="B576" s="67">
        <v>0</v>
      </c>
      <c r="C576" s="54">
        <v>0.48399999999999999</v>
      </c>
      <c r="D576" s="61"/>
      <c r="E576" s="54">
        <f t="shared" si="9"/>
        <v>0</v>
      </c>
      <c r="F576" s="61"/>
      <c r="G576" s="61"/>
      <c r="H576" s="61"/>
      <c r="I576" s="61"/>
      <c r="J576" s="61"/>
      <c r="K576" s="61"/>
      <c r="L576" s="61"/>
      <c r="M576" s="61"/>
    </row>
    <row r="577" spans="1:13" x14ac:dyDescent="0.2">
      <c r="A577" s="59">
        <v>427910</v>
      </c>
      <c r="B577" s="67">
        <v>0</v>
      </c>
      <c r="C577" s="54">
        <v>0.48399999999999999</v>
      </c>
      <c r="D577" s="61"/>
      <c r="E577" s="54">
        <f t="shared" si="9"/>
        <v>0</v>
      </c>
      <c r="F577" s="61"/>
      <c r="G577" s="61"/>
      <c r="H577" s="61"/>
      <c r="I577" s="61"/>
      <c r="J577" s="61"/>
      <c r="K577" s="61"/>
      <c r="L577" s="61"/>
      <c r="M577" s="61"/>
    </row>
    <row r="578" spans="1:13" x14ac:dyDescent="0.2">
      <c r="A578" s="59">
        <v>427932</v>
      </c>
      <c r="B578" s="67">
        <v>0</v>
      </c>
      <c r="C578" s="54">
        <v>1.4590000000000001</v>
      </c>
      <c r="D578" s="61"/>
      <c r="E578" s="54">
        <f t="shared" si="9"/>
        <v>0</v>
      </c>
      <c r="F578" s="61"/>
      <c r="G578" s="61"/>
      <c r="H578" s="61"/>
      <c r="I578" s="61"/>
      <c r="J578" s="61"/>
      <c r="K578" s="61"/>
      <c r="L578" s="61"/>
      <c r="M578" s="61"/>
    </row>
    <row r="579" spans="1:13" x14ac:dyDescent="0.2">
      <c r="A579" s="59">
        <v>427954</v>
      </c>
      <c r="B579" s="67">
        <v>0</v>
      </c>
      <c r="C579" s="54">
        <v>2.2029999999999998</v>
      </c>
      <c r="D579" s="61"/>
      <c r="E579" s="54">
        <f t="shared" si="9"/>
        <v>0</v>
      </c>
      <c r="F579" s="61"/>
      <c r="G579" s="61"/>
      <c r="H579" s="61"/>
      <c r="I579" s="61"/>
      <c r="J579" s="61"/>
      <c r="K579" s="61"/>
      <c r="L579" s="61"/>
      <c r="M579" s="61"/>
    </row>
    <row r="580" spans="1:13" x14ac:dyDescent="0.2">
      <c r="A580" s="59">
        <v>427991</v>
      </c>
      <c r="B580" s="67">
        <v>0</v>
      </c>
      <c r="C580" s="54">
        <v>5.2709999999999999</v>
      </c>
      <c r="D580" s="61"/>
      <c r="E580" s="54">
        <f t="shared" ref="E580:E588" si="10">B580*C580</f>
        <v>0</v>
      </c>
      <c r="F580" s="61"/>
      <c r="G580" s="61"/>
      <c r="H580" s="61"/>
      <c r="I580" s="61"/>
      <c r="J580" s="61"/>
      <c r="K580" s="61"/>
      <c r="L580" s="61"/>
      <c r="M580" s="61"/>
    </row>
    <row r="581" spans="1:13" x14ac:dyDescent="0.2">
      <c r="A581" s="59">
        <v>429030</v>
      </c>
      <c r="B581" s="67">
        <v>0</v>
      </c>
      <c r="C581" s="54">
        <v>0.80400000000000005</v>
      </c>
      <c r="D581" s="61"/>
      <c r="E581" s="54">
        <f t="shared" si="10"/>
        <v>0</v>
      </c>
      <c r="F581" s="61"/>
      <c r="G581" s="61"/>
      <c r="H581" s="61"/>
      <c r="I581" s="61"/>
      <c r="J581" s="61"/>
      <c r="K581" s="61"/>
      <c r="L581" s="61"/>
      <c r="M581" s="61"/>
    </row>
    <row r="582" spans="1:13" x14ac:dyDescent="0.2">
      <c r="A582" s="59">
        <v>429052</v>
      </c>
      <c r="B582" s="67">
        <v>0</v>
      </c>
      <c r="C582" s="54">
        <v>0.73</v>
      </c>
      <c r="D582" s="61"/>
      <c r="E582" s="54">
        <f t="shared" si="10"/>
        <v>0</v>
      </c>
      <c r="F582" s="61"/>
      <c r="G582" s="61"/>
      <c r="H582" s="61"/>
      <c r="I582" s="61"/>
      <c r="J582" s="61"/>
      <c r="K582" s="61"/>
      <c r="L582" s="61"/>
      <c r="M582" s="61"/>
    </row>
    <row r="583" spans="1:13" x14ac:dyDescent="0.2">
      <c r="A583" s="59">
        <v>429074</v>
      </c>
      <c r="B583" s="67">
        <v>0</v>
      </c>
      <c r="C583" s="54">
        <v>0.73</v>
      </c>
      <c r="D583" s="61"/>
      <c r="E583" s="54">
        <f t="shared" si="10"/>
        <v>0</v>
      </c>
      <c r="F583" s="61"/>
      <c r="G583" s="61"/>
      <c r="H583" s="61"/>
      <c r="I583" s="61"/>
      <c r="J583" s="61"/>
      <c r="K583" s="61"/>
      <c r="L583" s="61"/>
      <c r="M583" s="61"/>
    </row>
    <row r="584" spans="1:13" x14ac:dyDescent="0.2">
      <c r="A584" s="59">
        <v>429671</v>
      </c>
      <c r="B584" s="67">
        <v>0</v>
      </c>
      <c r="C584" s="54">
        <v>1.4590000000000001</v>
      </c>
      <c r="D584" s="68"/>
      <c r="E584" s="54">
        <f t="shared" si="10"/>
        <v>0</v>
      </c>
      <c r="F584" s="61"/>
      <c r="G584" s="61"/>
      <c r="H584" s="61"/>
      <c r="I584" s="61"/>
      <c r="J584" s="61"/>
      <c r="K584" s="61"/>
      <c r="L584" s="61"/>
      <c r="M584" s="61"/>
    </row>
    <row r="585" spans="1:13" x14ac:dyDescent="0.2">
      <c r="A585" s="59">
        <v>429612</v>
      </c>
      <c r="B585" s="67">
        <v>0</v>
      </c>
      <c r="C585" s="54">
        <v>5.2160000000000002</v>
      </c>
      <c r="D585" s="68"/>
      <c r="E585" s="54">
        <f t="shared" si="10"/>
        <v>0</v>
      </c>
      <c r="F585" s="61"/>
      <c r="G585" s="61"/>
      <c r="H585" s="61"/>
      <c r="I585" s="61"/>
      <c r="J585" s="61"/>
      <c r="K585" s="61"/>
      <c r="L585" s="61"/>
      <c r="M585" s="61"/>
    </row>
    <row r="586" spans="1:13" x14ac:dyDescent="0.2">
      <c r="A586" s="59">
        <v>429634</v>
      </c>
      <c r="B586" s="67">
        <v>0</v>
      </c>
      <c r="C586" s="54">
        <v>11.477</v>
      </c>
      <c r="D586" s="68"/>
      <c r="E586" s="54">
        <f t="shared" si="10"/>
        <v>0</v>
      </c>
      <c r="F586" s="61"/>
      <c r="G586" s="61"/>
      <c r="H586" s="61"/>
      <c r="I586" s="61"/>
      <c r="J586" s="61"/>
      <c r="K586" s="61"/>
      <c r="L586" s="61"/>
      <c r="M586" s="61"/>
    </row>
    <row r="587" spans="1:13" x14ac:dyDescent="0.2">
      <c r="A587" s="59">
        <v>429656</v>
      </c>
      <c r="B587" s="67">
        <v>0</v>
      </c>
      <c r="C587" s="54">
        <v>18.779</v>
      </c>
      <c r="D587" s="68"/>
      <c r="E587" s="54">
        <f t="shared" si="10"/>
        <v>0</v>
      </c>
      <c r="F587" s="61"/>
      <c r="G587" s="61"/>
      <c r="H587" s="61"/>
      <c r="I587" s="61"/>
      <c r="J587" s="61"/>
      <c r="K587" s="61"/>
      <c r="L587" s="61"/>
      <c r="M587" s="61"/>
    </row>
    <row r="588" spans="1:13" x14ac:dyDescent="0.2">
      <c r="A588" s="59">
        <v>429693</v>
      </c>
      <c r="B588" s="67">
        <v>0</v>
      </c>
      <c r="C588" s="54">
        <v>0.746</v>
      </c>
      <c r="D588" s="68"/>
      <c r="E588" s="54">
        <f t="shared" si="10"/>
        <v>0</v>
      </c>
      <c r="F588" s="61"/>
      <c r="G588" s="61"/>
      <c r="H588" s="61"/>
      <c r="I588" s="61"/>
      <c r="J588" s="61"/>
      <c r="K588" s="61"/>
      <c r="L588" s="61"/>
      <c r="M588" s="61"/>
    </row>
    <row r="589" spans="1:13" x14ac:dyDescent="0.2">
      <c r="A589" s="79" t="s">
        <v>10</v>
      </c>
      <c r="B589" s="73">
        <f>SUM(B569:B588)</f>
        <v>0</v>
      </c>
      <c r="C589" s="80"/>
      <c r="D589" s="79" t="s">
        <v>10</v>
      </c>
      <c r="E589" s="54">
        <f>SUM(E569:E588)</f>
        <v>0</v>
      </c>
      <c r="F589" s="61"/>
      <c r="G589" s="61"/>
      <c r="H589" s="61"/>
      <c r="I589" s="61"/>
      <c r="J589" s="61"/>
      <c r="K589" s="61"/>
      <c r="L589" s="61"/>
      <c r="M589" s="61"/>
    </row>
    <row r="591" spans="1:13" x14ac:dyDescent="0.2">
      <c r="A591" s="3" t="s">
        <v>13</v>
      </c>
    </row>
    <row r="592" spans="1:13" x14ac:dyDescent="0.2">
      <c r="A592" s="3"/>
    </row>
    <row r="593" spans="1:16" x14ac:dyDescent="0.2">
      <c r="A593" s="26"/>
      <c r="B593" s="24" t="s">
        <v>5</v>
      </c>
      <c r="C593" s="19" t="s">
        <v>6</v>
      </c>
      <c r="D593" s="28" t="s">
        <v>7</v>
      </c>
      <c r="E593" s="19"/>
      <c r="F593" s="24"/>
      <c r="G593" s="19" t="s">
        <v>5</v>
      </c>
      <c r="H593" s="19" t="s">
        <v>6</v>
      </c>
      <c r="I593" s="28" t="s">
        <v>7</v>
      </c>
      <c r="J593" s="27"/>
    </row>
    <row r="594" spans="1:16" x14ac:dyDescent="0.2">
      <c r="A594" s="6">
        <v>429096</v>
      </c>
      <c r="B594" s="64">
        <v>0</v>
      </c>
      <c r="C594" s="41">
        <v>3.605</v>
      </c>
      <c r="D594" s="41">
        <f>B594*C594</f>
        <v>0</v>
      </c>
      <c r="F594" s="6">
        <v>429111</v>
      </c>
      <c r="G594" s="64">
        <v>0</v>
      </c>
      <c r="H594" s="41">
        <v>6.4320000000000004</v>
      </c>
      <c r="I594" s="41">
        <f>G594*H594</f>
        <v>0</v>
      </c>
      <c r="J594" s="22"/>
    </row>
    <row r="595" spans="1:16" x14ac:dyDescent="0.2">
      <c r="J595" s="22"/>
    </row>
    <row r="596" spans="1:16" x14ac:dyDescent="0.2">
      <c r="A596" s="18" t="s">
        <v>0</v>
      </c>
      <c r="D596" s="10"/>
      <c r="E596" s="10"/>
      <c r="F596" t="s">
        <v>0</v>
      </c>
      <c r="J596" s="22"/>
    </row>
    <row r="597" spans="1:16" x14ac:dyDescent="0.2">
      <c r="A597" s="6">
        <v>426635</v>
      </c>
      <c r="B597" s="64">
        <v>0</v>
      </c>
      <c r="D597" s="10"/>
      <c r="E597" s="10"/>
      <c r="F597" s="6">
        <v>426635</v>
      </c>
      <c r="G597" s="64">
        <v>0</v>
      </c>
      <c r="H597" s="12"/>
      <c r="I597" s="12"/>
      <c r="J597" s="23"/>
    </row>
    <row r="598" spans="1:16" x14ac:dyDescent="0.2">
      <c r="A598" s="6">
        <v>426650</v>
      </c>
      <c r="B598" s="64">
        <v>0</v>
      </c>
      <c r="D598" s="10"/>
      <c r="E598" s="10"/>
      <c r="F598" s="6">
        <v>426650</v>
      </c>
      <c r="G598" s="64">
        <v>0</v>
      </c>
      <c r="H598" s="12"/>
      <c r="I598" s="12"/>
      <c r="J598" s="23"/>
    </row>
    <row r="599" spans="1:16" x14ac:dyDescent="0.2">
      <c r="A599" s="6">
        <v>426672</v>
      </c>
      <c r="B599" s="64">
        <v>0</v>
      </c>
      <c r="D599" s="10"/>
      <c r="E599" s="10"/>
      <c r="F599" s="6">
        <v>426672</v>
      </c>
      <c r="G599" s="64">
        <v>0</v>
      </c>
      <c r="H599" s="12"/>
      <c r="I599" s="12"/>
      <c r="J599" s="23"/>
    </row>
    <row r="600" spans="1:16" x14ac:dyDescent="0.2">
      <c r="A600" s="6">
        <v>426694</v>
      </c>
      <c r="B600" s="64">
        <v>0</v>
      </c>
      <c r="D600" s="10"/>
      <c r="E600" s="10"/>
      <c r="F600" s="6">
        <v>426694</v>
      </c>
      <c r="G600" s="64">
        <v>0</v>
      </c>
      <c r="H600" s="12"/>
      <c r="I600" s="12"/>
      <c r="J600" s="23"/>
    </row>
    <row r="601" spans="1:16" x14ac:dyDescent="0.2">
      <c r="A601" s="6">
        <v>426716</v>
      </c>
      <c r="B601" s="64">
        <v>0</v>
      </c>
      <c r="D601" s="10"/>
      <c r="E601" s="10"/>
      <c r="F601" s="6">
        <v>426716</v>
      </c>
      <c r="G601" s="64">
        <v>0</v>
      </c>
      <c r="H601" s="12"/>
      <c r="I601" s="12"/>
      <c r="J601" s="23"/>
    </row>
    <row r="602" spans="1:16" x14ac:dyDescent="0.2">
      <c r="A602" s="6">
        <v>426731</v>
      </c>
      <c r="B602" s="64">
        <v>0</v>
      </c>
      <c r="D602" s="10"/>
      <c r="E602" s="10"/>
      <c r="F602" s="6">
        <v>426731</v>
      </c>
      <c r="G602" s="64">
        <v>0</v>
      </c>
      <c r="H602" s="12"/>
      <c r="I602" s="12"/>
      <c r="J602" s="23"/>
    </row>
    <row r="603" spans="1:16" x14ac:dyDescent="0.2">
      <c r="A603" s="6">
        <v>426753</v>
      </c>
      <c r="B603" s="64">
        <v>0</v>
      </c>
      <c r="D603" s="10"/>
      <c r="E603" s="10"/>
      <c r="F603" s="6">
        <v>426753</v>
      </c>
      <c r="G603" s="64">
        <v>0</v>
      </c>
      <c r="H603" s="12"/>
      <c r="I603" s="12"/>
      <c r="J603" s="23"/>
    </row>
    <row r="604" spans="1:16" x14ac:dyDescent="0.2">
      <c r="A604" s="6">
        <v>427210</v>
      </c>
      <c r="B604" s="64">
        <v>0</v>
      </c>
      <c r="D604" s="10"/>
      <c r="E604" s="10"/>
      <c r="F604" s="6">
        <v>427210</v>
      </c>
      <c r="G604" s="64">
        <v>0</v>
      </c>
      <c r="H604" s="12"/>
      <c r="I604" s="12"/>
      <c r="J604" s="23"/>
    </row>
    <row r="605" spans="1:16" x14ac:dyDescent="0.2">
      <c r="A605" s="6">
        <v>427232</v>
      </c>
      <c r="B605" s="64">
        <v>0</v>
      </c>
      <c r="D605" s="10"/>
      <c r="E605" s="10"/>
      <c r="F605" s="6">
        <v>427232</v>
      </c>
      <c r="G605" s="64">
        <v>0</v>
      </c>
      <c r="H605" s="12"/>
      <c r="I605" s="12"/>
      <c r="J605" s="23"/>
    </row>
    <row r="606" spans="1:16" x14ac:dyDescent="0.2">
      <c r="A606" s="6">
        <v>427254</v>
      </c>
      <c r="B606" s="64">
        <v>0</v>
      </c>
      <c r="D606" s="10"/>
      <c r="E606" s="10"/>
      <c r="F606" s="6">
        <v>427254</v>
      </c>
      <c r="G606" s="64">
        <v>0</v>
      </c>
      <c r="H606" s="12"/>
      <c r="I606" s="12"/>
      <c r="J606" s="23"/>
    </row>
    <row r="607" spans="1:16" x14ac:dyDescent="0.2">
      <c r="A607" s="6">
        <v>427276</v>
      </c>
      <c r="B607" s="64">
        <v>0</v>
      </c>
      <c r="D607" s="10"/>
      <c r="E607" s="10"/>
      <c r="F607" s="6">
        <v>427276</v>
      </c>
      <c r="G607" s="64">
        <v>0</v>
      </c>
      <c r="H607" s="12"/>
      <c r="I607" s="12"/>
      <c r="J607" s="23"/>
    </row>
    <row r="608" spans="1:16" x14ac:dyDescent="0.2">
      <c r="A608" s="55">
        <v>426974</v>
      </c>
      <c r="B608" s="67">
        <v>0</v>
      </c>
      <c r="C608" s="61"/>
      <c r="D608" s="73"/>
      <c r="E608" s="73"/>
      <c r="F608" s="55">
        <v>426974</v>
      </c>
      <c r="G608" s="67">
        <v>0</v>
      </c>
      <c r="H608" s="70"/>
      <c r="I608" s="70"/>
      <c r="J608" s="81"/>
      <c r="K608" s="61"/>
      <c r="L608" s="61"/>
      <c r="M608" s="61"/>
      <c r="N608" s="61"/>
      <c r="O608" s="61"/>
      <c r="P608" s="61"/>
    </row>
    <row r="609" spans="1:16" x14ac:dyDescent="0.2">
      <c r="A609" s="55">
        <v>427291</v>
      </c>
      <c r="B609" s="67">
        <v>0</v>
      </c>
      <c r="C609" s="61"/>
      <c r="D609" s="73"/>
      <c r="E609" s="73"/>
      <c r="F609" s="55">
        <v>427291</v>
      </c>
      <c r="G609" s="67">
        <v>0</v>
      </c>
      <c r="H609" s="70"/>
      <c r="I609" s="70"/>
      <c r="J609" s="81"/>
      <c r="K609" s="61"/>
      <c r="L609" s="61"/>
      <c r="M609" s="61"/>
      <c r="N609" s="61"/>
      <c r="O609" s="61"/>
      <c r="P609" s="61"/>
    </row>
    <row r="610" spans="1:16" x14ac:dyDescent="0.2">
      <c r="A610" s="55">
        <v>427313</v>
      </c>
      <c r="B610" s="67">
        <v>0</v>
      </c>
      <c r="C610" s="61"/>
      <c r="D610" s="73"/>
      <c r="E610" s="73"/>
      <c r="F610" s="55">
        <v>427313</v>
      </c>
      <c r="G610" s="67">
        <v>0</v>
      </c>
      <c r="H610" s="70"/>
      <c r="I610" s="70"/>
      <c r="J610" s="81"/>
      <c r="K610" s="61"/>
      <c r="L610" s="61"/>
      <c r="M610" s="61"/>
      <c r="N610" s="61"/>
      <c r="O610" s="61"/>
      <c r="P610" s="61"/>
    </row>
    <row r="611" spans="1:16" x14ac:dyDescent="0.2">
      <c r="A611" s="55">
        <v>429870</v>
      </c>
      <c r="B611" s="67">
        <v>0</v>
      </c>
      <c r="C611" s="61"/>
      <c r="D611" s="73"/>
      <c r="E611" s="73"/>
      <c r="F611" s="55">
        <v>429870</v>
      </c>
      <c r="G611" s="67">
        <v>0</v>
      </c>
      <c r="H611" s="70"/>
      <c r="I611" s="70"/>
      <c r="J611" s="81"/>
      <c r="K611" s="61"/>
      <c r="L611" s="61"/>
      <c r="M611" s="61"/>
      <c r="N611" s="61"/>
      <c r="O611" s="61"/>
      <c r="P611" s="61"/>
    </row>
    <row r="612" spans="1:16" x14ac:dyDescent="0.2">
      <c r="A612" s="55">
        <v>429892</v>
      </c>
      <c r="B612" s="67">
        <v>0</v>
      </c>
      <c r="C612" s="61"/>
      <c r="D612" s="73"/>
      <c r="E612" s="73"/>
      <c r="F612" s="55">
        <v>429892</v>
      </c>
      <c r="G612" s="67">
        <v>0</v>
      </c>
      <c r="H612" s="70"/>
      <c r="I612" s="70"/>
      <c r="J612" s="81"/>
      <c r="K612" s="61"/>
      <c r="L612" s="61"/>
      <c r="M612" s="61"/>
      <c r="N612" s="61"/>
      <c r="O612" s="61"/>
      <c r="P612" s="61"/>
    </row>
    <row r="613" spans="1:16" x14ac:dyDescent="0.2">
      <c r="A613" s="6">
        <v>426790</v>
      </c>
      <c r="B613" s="64">
        <v>0</v>
      </c>
      <c r="D613" s="10"/>
      <c r="E613" s="10"/>
      <c r="F613" s="6">
        <v>426790</v>
      </c>
      <c r="G613" s="64">
        <v>0</v>
      </c>
      <c r="H613" s="12"/>
      <c r="I613" s="12"/>
      <c r="J613" s="23"/>
    </row>
    <row r="614" spans="1:16" x14ac:dyDescent="0.2">
      <c r="A614" s="6">
        <v>426812</v>
      </c>
      <c r="B614" s="64">
        <v>0</v>
      </c>
      <c r="D614" s="10"/>
      <c r="E614" s="10"/>
      <c r="F614" s="6">
        <v>426812</v>
      </c>
      <c r="G614" s="64">
        <v>0</v>
      </c>
      <c r="H614" s="12"/>
      <c r="I614" s="12"/>
      <c r="J614" s="23"/>
    </row>
    <row r="615" spans="1:16" x14ac:dyDescent="0.2">
      <c r="A615" s="6">
        <v>426834</v>
      </c>
      <c r="B615" s="64">
        <v>0</v>
      </c>
      <c r="D615" s="10"/>
      <c r="E615" s="10"/>
      <c r="F615" s="6">
        <v>426834</v>
      </c>
      <c r="G615" s="64">
        <v>0</v>
      </c>
      <c r="H615" s="12"/>
      <c r="I615" s="12"/>
      <c r="J615" s="23"/>
    </row>
    <row r="616" spans="1:16" x14ac:dyDescent="0.2">
      <c r="A616" s="32">
        <v>428013</v>
      </c>
      <c r="B616" s="64">
        <v>0</v>
      </c>
      <c r="C616" s="30"/>
      <c r="D616" s="31"/>
      <c r="E616" s="31"/>
      <c r="F616" s="32">
        <v>428013</v>
      </c>
      <c r="G616" s="64">
        <v>0</v>
      </c>
      <c r="H616" s="33"/>
      <c r="I616" s="33"/>
      <c r="J616" s="23"/>
    </row>
    <row r="617" spans="1:16" x14ac:dyDescent="0.2">
      <c r="A617" s="56">
        <v>426576</v>
      </c>
      <c r="B617" s="64">
        <v>0</v>
      </c>
      <c r="C617" s="30"/>
      <c r="D617" s="31"/>
      <c r="E617" s="31"/>
      <c r="F617" s="56">
        <v>426576</v>
      </c>
      <c r="G617" s="64">
        <v>0</v>
      </c>
      <c r="H617" s="33"/>
      <c r="I617" s="33"/>
      <c r="J617" s="23"/>
    </row>
    <row r="618" spans="1:16" x14ac:dyDescent="0.2">
      <c r="A618" s="32">
        <v>426856</v>
      </c>
      <c r="B618" s="64">
        <v>0</v>
      </c>
      <c r="C618" s="30"/>
      <c r="D618" s="31"/>
      <c r="E618" s="31"/>
      <c r="F618" s="32">
        <v>426856</v>
      </c>
      <c r="G618" s="64">
        <v>0</v>
      </c>
      <c r="H618" s="33"/>
      <c r="I618" s="33"/>
      <c r="J618" s="23"/>
    </row>
    <row r="619" spans="1:16" s="41" customFormat="1" x14ac:dyDescent="0.2">
      <c r="A619" s="51" t="s">
        <v>10</v>
      </c>
      <c r="B619" s="10">
        <f>SUM(B597:B618)</f>
        <v>0</v>
      </c>
      <c r="C619" s="10"/>
      <c r="D619" s="10"/>
      <c r="E619" s="10"/>
      <c r="F619" s="19" t="s">
        <v>10</v>
      </c>
      <c r="G619" s="10">
        <f>SUM(G597:G618)</f>
        <v>0</v>
      </c>
      <c r="H619" s="10"/>
      <c r="I619" s="10"/>
      <c r="J619" s="21"/>
    </row>
    <row r="620" spans="1:16" x14ac:dyDescent="0.2">
      <c r="J620" s="22"/>
    </row>
    <row r="621" spans="1:16" x14ac:dyDescent="0.2">
      <c r="A621" s="19"/>
      <c r="B621" s="24" t="s">
        <v>5</v>
      </c>
      <c r="C621" s="19" t="s">
        <v>6</v>
      </c>
      <c r="D621" s="1" t="s">
        <v>7</v>
      </c>
      <c r="E621" s="8"/>
      <c r="J621" s="22"/>
    </row>
    <row r="622" spans="1:16" x14ac:dyDescent="0.2">
      <c r="A622" s="6">
        <v>429133</v>
      </c>
      <c r="B622" s="64">
        <v>0</v>
      </c>
      <c r="C622" s="41">
        <v>8.8740000000000006</v>
      </c>
      <c r="D622" s="41">
        <f>B622*C622</f>
        <v>0</v>
      </c>
      <c r="J622" s="22"/>
    </row>
    <row r="623" spans="1:16" x14ac:dyDescent="0.2">
      <c r="J623" s="22"/>
    </row>
    <row r="624" spans="1:16" x14ac:dyDescent="0.2">
      <c r="A624" s="29" t="s">
        <v>0</v>
      </c>
      <c r="E624" s="12"/>
      <c r="J624" s="22"/>
    </row>
    <row r="625" spans="1:10" x14ac:dyDescent="0.2">
      <c r="A625" s="6">
        <v>426635</v>
      </c>
      <c r="B625" s="64">
        <v>0</v>
      </c>
      <c r="E625" s="12"/>
      <c r="J625" s="22"/>
    </row>
    <row r="626" spans="1:10" x14ac:dyDescent="0.2">
      <c r="A626" s="6">
        <v>426650</v>
      </c>
      <c r="B626" s="64">
        <v>0</v>
      </c>
      <c r="E626" s="12"/>
      <c r="J626" s="22"/>
    </row>
    <row r="627" spans="1:10" x14ac:dyDescent="0.2">
      <c r="A627" s="6">
        <v>426672</v>
      </c>
      <c r="B627" s="64">
        <v>0</v>
      </c>
      <c r="E627" s="12"/>
      <c r="J627" s="22"/>
    </row>
    <row r="628" spans="1:10" x14ac:dyDescent="0.2">
      <c r="A628" s="6">
        <v>426694</v>
      </c>
      <c r="B628" s="64">
        <v>0</v>
      </c>
      <c r="E628" s="12"/>
      <c r="J628" s="22"/>
    </row>
    <row r="629" spans="1:10" x14ac:dyDescent="0.2">
      <c r="A629" s="6">
        <v>426716</v>
      </c>
      <c r="B629" s="64">
        <v>0</v>
      </c>
      <c r="E629" s="12"/>
      <c r="J629" s="22"/>
    </row>
    <row r="630" spans="1:10" x14ac:dyDescent="0.2">
      <c r="A630" s="6">
        <v>426731</v>
      </c>
      <c r="B630" s="64">
        <v>0</v>
      </c>
      <c r="E630" s="12"/>
      <c r="J630" s="22"/>
    </row>
    <row r="631" spans="1:10" x14ac:dyDescent="0.2">
      <c r="A631" s="6">
        <v>426753</v>
      </c>
      <c r="B631" s="64">
        <v>0</v>
      </c>
      <c r="E631" s="12"/>
      <c r="J631" s="22"/>
    </row>
    <row r="632" spans="1:10" x14ac:dyDescent="0.2">
      <c r="A632" s="6">
        <v>427210</v>
      </c>
      <c r="B632" s="64">
        <v>0</v>
      </c>
      <c r="E632" s="12"/>
      <c r="J632" s="22"/>
    </row>
    <row r="633" spans="1:10" x14ac:dyDescent="0.2">
      <c r="A633" s="6">
        <v>427232</v>
      </c>
      <c r="B633" s="64">
        <v>0</v>
      </c>
      <c r="E633" s="12"/>
      <c r="J633" s="22"/>
    </row>
    <row r="634" spans="1:10" x14ac:dyDescent="0.2">
      <c r="A634" s="6">
        <v>427254</v>
      </c>
      <c r="B634" s="64">
        <v>0</v>
      </c>
      <c r="E634" s="12"/>
      <c r="J634" s="22"/>
    </row>
    <row r="635" spans="1:10" x14ac:dyDescent="0.2">
      <c r="A635" s="55">
        <v>427276</v>
      </c>
      <c r="B635" s="67">
        <v>0</v>
      </c>
      <c r="C635" s="61"/>
      <c r="D635" s="61"/>
      <c r="E635" s="70"/>
      <c r="F635" s="61"/>
      <c r="G635" s="61"/>
      <c r="H635" s="61"/>
      <c r="J635" s="22"/>
    </row>
    <row r="636" spans="1:10" x14ac:dyDescent="0.2">
      <c r="A636" s="55">
        <v>426974</v>
      </c>
      <c r="B636" s="67">
        <v>0</v>
      </c>
      <c r="C636" s="61"/>
      <c r="D636" s="61"/>
      <c r="E636" s="70"/>
      <c r="F636" s="61"/>
      <c r="G636" s="61"/>
      <c r="H636" s="61"/>
      <c r="J636" s="22"/>
    </row>
    <row r="637" spans="1:10" x14ac:dyDescent="0.2">
      <c r="A637" s="55">
        <v>427291</v>
      </c>
      <c r="B637" s="67">
        <v>0</v>
      </c>
      <c r="C637" s="61"/>
      <c r="D637" s="61"/>
      <c r="E637" s="70"/>
      <c r="F637" s="61"/>
      <c r="G637" s="61"/>
      <c r="H637" s="61"/>
      <c r="J637" s="22"/>
    </row>
    <row r="638" spans="1:10" x14ac:dyDescent="0.2">
      <c r="A638" s="55">
        <v>427313</v>
      </c>
      <c r="B638" s="67">
        <v>0</v>
      </c>
      <c r="C638" s="61"/>
      <c r="D638" s="61"/>
      <c r="E638" s="70"/>
      <c r="F638" s="61"/>
      <c r="G638" s="61"/>
      <c r="H638" s="61"/>
      <c r="J638" s="22"/>
    </row>
    <row r="639" spans="1:10" x14ac:dyDescent="0.2">
      <c r="A639" s="55">
        <v>429870</v>
      </c>
      <c r="B639" s="67">
        <v>0</v>
      </c>
      <c r="C639" s="61"/>
      <c r="D639" s="61"/>
      <c r="E639" s="70"/>
      <c r="F639" s="61"/>
      <c r="G639" s="61"/>
      <c r="H639" s="61"/>
      <c r="J639" s="22"/>
    </row>
    <row r="640" spans="1:10" x14ac:dyDescent="0.2">
      <c r="A640" s="55">
        <v>429892</v>
      </c>
      <c r="B640" s="67">
        <v>0</v>
      </c>
      <c r="C640" s="61"/>
      <c r="D640" s="61"/>
      <c r="E640" s="70"/>
      <c r="F640" s="61"/>
      <c r="G640" s="61"/>
      <c r="H640" s="61"/>
      <c r="J640" s="22"/>
    </row>
    <row r="641" spans="1:10" x14ac:dyDescent="0.2">
      <c r="A641" s="55">
        <v>426790</v>
      </c>
      <c r="B641" s="67">
        <v>0</v>
      </c>
      <c r="C641" s="61"/>
      <c r="D641" s="61"/>
      <c r="E641" s="70"/>
      <c r="F641" s="61"/>
      <c r="G641" s="61"/>
      <c r="H641" s="61"/>
      <c r="J641" s="22"/>
    </row>
    <row r="642" spans="1:10" x14ac:dyDescent="0.2">
      <c r="A642" s="55">
        <v>426812</v>
      </c>
      <c r="B642" s="67">
        <v>0</v>
      </c>
      <c r="C642" s="61"/>
      <c r="D642" s="61"/>
      <c r="E642" s="70"/>
      <c r="F642" s="61"/>
      <c r="G642" s="61"/>
      <c r="H642" s="61"/>
      <c r="J642" s="22"/>
    </row>
    <row r="643" spans="1:10" x14ac:dyDescent="0.2">
      <c r="A643" s="6">
        <v>426834</v>
      </c>
      <c r="B643" s="64">
        <v>0</v>
      </c>
      <c r="E643" s="12"/>
      <c r="J643" s="22"/>
    </row>
    <row r="644" spans="1:10" x14ac:dyDescent="0.2">
      <c r="A644" s="32">
        <v>428013</v>
      </c>
      <c r="B644" s="64">
        <v>0</v>
      </c>
      <c r="E644" s="25"/>
      <c r="J644" s="22"/>
    </row>
    <row r="645" spans="1:10" x14ac:dyDescent="0.2">
      <c r="A645" s="56">
        <v>426576</v>
      </c>
      <c r="B645" s="64">
        <v>0</v>
      </c>
      <c r="E645" s="25"/>
      <c r="J645" s="22"/>
    </row>
    <row r="646" spans="1:10" x14ac:dyDescent="0.2">
      <c r="A646" s="32">
        <v>426856</v>
      </c>
      <c r="B646" s="64">
        <v>0</v>
      </c>
      <c r="E646" s="25"/>
      <c r="J646" s="22"/>
    </row>
    <row r="647" spans="1:10" x14ac:dyDescent="0.2">
      <c r="A647" s="19" t="s">
        <v>10</v>
      </c>
      <c r="B647" s="10">
        <f>SUM(B625:B646)</f>
        <v>0</v>
      </c>
      <c r="C647" s="10"/>
      <c r="E647" s="26"/>
      <c r="J647" s="22"/>
    </row>
    <row r="648" spans="1:10" x14ac:dyDescent="0.2">
      <c r="J648" s="22"/>
    </row>
    <row r="649" spans="1:10" x14ac:dyDescent="0.2">
      <c r="J649" s="22"/>
    </row>
    <row r="650" spans="1:10" x14ac:dyDescent="0.2">
      <c r="A650" s="3" t="s">
        <v>14</v>
      </c>
    </row>
    <row r="651" spans="1:10" x14ac:dyDescent="0.2">
      <c r="A651" s="3"/>
    </row>
    <row r="652" spans="1:10" x14ac:dyDescent="0.2">
      <c r="B652" s="1" t="s">
        <v>5</v>
      </c>
      <c r="C652" s="40" t="s">
        <v>6</v>
      </c>
      <c r="E652" s="1" t="s">
        <v>7</v>
      </c>
      <c r="H652" s="8"/>
      <c r="I652" s="8" t="s">
        <v>5</v>
      </c>
    </row>
    <row r="653" spans="1:10" x14ac:dyDescent="0.2">
      <c r="A653" s="6">
        <v>429155</v>
      </c>
      <c r="B653" s="64">
        <v>0</v>
      </c>
      <c r="C653" s="41">
        <v>8.9339999999999993</v>
      </c>
      <c r="D653" s="41"/>
      <c r="E653" s="41">
        <f t="shared" ref="E653:E658" si="11">B653*C653</f>
        <v>0</v>
      </c>
      <c r="H653" s="46">
        <v>429251</v>
      </c>
      <c r="I653" s="64">
        <v>0</v>
      </c>
    </row>
    <row r="654" spans="1:10" x14ac:dyDescent="0.2">
      <c r="A654" s="6">
        <v>429170</v>
      </c>
      <c r="B654" s="64">
        <v>0</v>
      </c>
      <c r="C654" s="41">
        <v>8.9339999999999993</v>
      </c>
      <c r="D654" s="41"/>
      <c r="E654" s="41">
        <f t="shared" si="11"/>
        <v>0</v>
      </c>
      <c r="H654" s="26"/>
      <c r="I654" s="26"/>
    </row>
    <row r="655" spans="1:10" x14ac:dyDescent="0.2">
      <c r="A655" s="6">
        <v>429192</v>
      </c>
      <c r="B655" s="64">
        <v>0</v>
      </c>
      <c r="C655" s="41">
        <v>8.3330000000000002</v>
      </c>
      <c r="D655" s="41"/>
      <c r="E655" s="41">
        <f t="shared" si="11"/>
        <v>0</v>
      </c>
      <c r="H655" s="12" t="s">
        <v>0</v>
      </c>
      <c r="I655" s="12"/>
    </row>
    <row r="656" spans="1:10" x14ac:dyDescent="0.2">
      <c r="A656" s="6">
        <v>429214</v>
      </c>
      <c r="B656" s="64">
        <v>0</v>
      </c>
      <c r="C656" s="41">
        <v>2.302</v>
      </c>
      <c r="D656" s="41"/>
      <c r="E656" s="41">
        <f t="shared" si="11"/>
        <v>0</v>
      </c>
      <c r="H656" s="6">
        <v>427593</v>
      </c>
      <c r="I656" s="64">
        <v>0</v>
      </c>
    </row>
    <row r="657" spans="1:13" x14ac:dyDescent="0.2">
      <c r="A657" s="6">
        <v>429236</v>
      </c>
      <c r="B657" s="64">
        <v>0</v>
      </c>
      <c r="C657" s="41">
        <v>2.302</v>
      </c>
      <c r="D657" s="41"/>
      <c r="E657" s="41">
        <f t="shared" si="11"/>
        <v>0</v>
      </c>
      <c r="H657" s="6">
        <v>427615</v>
      </c>
      <c r="I657" s="64">
        <v>0</v>
      </c>
    </row>
    <row r="658" spans="1:13" x14ac:dyDescent="0.2">
      <c r="A658" s="6">
        <v>429251</v>
      </c>
      <c r="B658" s="64">
        <v>0</v>
      </c>
      <c r="C658" s="41">
        <v>2.9460000000000002</v>
      </c>
      <c r="D658" s="41"/>
      <c r="E658" s="41">
        <f t="shared" si="11"/>
        <v>0</v>
      </c>
      <c r="H658" s="6">
        <v>427630</v>
      </c>
      <c r="I658" s="64">
        <v>0</v>
      </c>
    </row>
    <row r="659" spans="1:13" x14ac:dyDescent="0.2">
      <c r="A659" s="19" t="s">
        <v>10</v>
      </c>
      <c r="B659" s="10">
        <f>SUM(B653:B658)</f>
        <v>0</v>
      </c>
      <c r="D659" s="19" t="s">
        <v>10</v>
      </c>
      <c r="E659" s="41">
        <f>SUM(E653:E658)</f>
        <v>0</v>
      </c>
      <c r="H659" s="6">
        <v>427652</v>
      </c>
      <c r="I659" s="64">
        <v>0</v>
      </c>
      <c r="M659" s="63"/>
    </row>
    <row r="660" spans="1:13" x14ac:dyDescent="0.2">
      <c r="A660" s="19"/>
      <c r="B660" s="10"/>
      <c r="E660" s="47"/>
      <c r="H660" s="6">
        <v>427674</v>
      </c>
      <c r="I660" s="64">
        <v>0</v>
      </c>
    </row>
    <row r="661" spans="1:13" x14ac:dyDescent="0.2">
      <c r="A661" s="3" t="s">
        <v>25</v>
      </c>
      <c r="B661" s="10"/>
      <c r="D661" s="19"/>
      <c r="E661" s="47"/>
    </row>
    <row r="662" spans="1:13" x14ac:dyDescent="0.2">
      <c r="A662" s="19"/>
      <c r="B662" s="10"/>
      <c r="D662" s="19"/>
      <c r="E662" s="47"/>
    </row>
    <row r="663" spans="1:13" x14ac:dyDescent="0.2">
      <c r="A663" s="19"/>
      <c r="B663" s="1" t="s">
        <v>5</v>
      </c>
      <c r="C663" s="40" t="s">
        <v>6</v>
      </c>
      <c r="D663" s="19"/>
      <c r="E663" s="9"/>
    </row>
    <row r="664" spans="1:13" x14ac:dyDescent="0.2">
      <c r="A664" s="32">
        <v>429273</v>
      </c>
      <c r="B664" s="64">
        <v>0</v>
      </c>
      <c r="C664" s="41">
        <v>0.13400000000000001</v>
      </c>
      <c r="D664" s="19"/>
      <c r="E664" s="47">
        <f>B664*C664</f>
        <v>0</v>
      </c>
    </row>
    <row r="665" spans="1:13" x14ac:dyDescent="0.2">
      <c r="A665" s="19" t="s">
        <v>10</v>
      </c>
      <c r="B665" s="10">
        <f>B664</f>
        <v>0</v>
      </c>
      <c r="D665" s="19" t="s">
        <v>10</v>
      </c>
      <c r="E665" s="47">
        <f>E664</f>
        <v>0</v>
      </c>
    </row>
    <row r="667" spans="1:13" x14ac:dyDescent="0.2">
      <c r="A667" s="60" t="s">
        <v>32</v>
      </c>
      <c r="B667" s="61"/>
      <c r="C667" s="61"/>
      <c r="D667" s="61"/>
      <c r="E667" s="61"/>
      <c r="F667" s="61"/>
      <c r="G667" s="61"/>
      <c r="H667" s="62"/>
      <c r="I667" s="61"/>
      <c r="J667" s="61"/>
      <c r="K667" s="61"/>
    </row>
    <row r="668" spans="1:13" x14ac:dyDescent="0.2">
      <c r="A668" s="60" t="s">
        <v>33</v>
      </c>
      <c r="B668" s="61"/>
      <c r="C668" s="61"/>
      <c r="D668" s="61"/>
      <c r="E668" s="61"/>
      <c r="F668" s="61"/>
      <c r="G668" s="61"/>
      <c r="H668" s="61"/>
      <c r="I668" s="61"/>
      <c r="J668" s="61"/>
      <c r="K668" s="61"/>
    </row>
    <row r="669" spans="1:13" x14ac:dyDescent="0.2">
      <c r="A669" s="60"/>
      <c r="B669" s="61"/>
      <c r="C669" s="61"/>
      <c r="D669" s="61"/>
      <c r="E669" s="61"/>
      <c r="F669" s="61"/>
      <c r="G669" s="61"/>
      <c r="H669" s="61"/>
      <c r="I669" s="61"/>
      <c r="J669" s="61"/>
      <c r="K669" s="61"/>
    </row>
    <row r="670" spans="1:13" x14ac:dyDescent="0.2">
      <c r="A670" s="84" t="s">
        <v>8</v>
      </c>
      <c r="B670" s="61"/>
      <c r="C670" s="61"/>
      <c r="D670" s="61"/>
      <c r="E670" s="61"/>
      <c r="F670" s="61"/>
      <c r="G670" s="61"/>
      <c r="H670" s="61"/>
      <c r="I670" s="61"/>
      <c r="J670" s="61"/>
      <c r="K670" s="61"/>
    </row>
    <row r="671" spans="1:13" x14ac:dyDescent="0.2">
      <c r="A671" s="84"/>
      <c r="B671" s="61"/>
      <c r="C671" s="61"/>
      <c r="D671" s="61"/>
      <c r="E671" s="61"/>
      <c r="F671" s="61"/>
      <c r="G671" s="61"/>
      <c r="H671" s="61"/>
      <c r="I671" s="61"/>
      <c r="J671" s="61"/>
      <c r="K671" s="61"/>
    </row>
    <row r="672" spans="1:13" x14ac:dyDescent="0.2">
      <c r="A672" s="61"/>
      <c r="B672" s="62" t="s">
        <v>5</v>
      </c>
      <c r="C672" s="85" t="s">
        <v>6</v>
      </c>
      <c r="D672" s="61"/>
      <c r="E672" s="62" t="s">
        <v>7</v>
      </c>
      <c r="F672" s="61"/>
      <c r="G672" s="61"/>
      <c r="H672" s="61"/>
      <c r="I672" s="61"/>
      <c r="J672" s="61"/>
      <c r="K672" s="61"/>
    </row>
    <row r="673" spans="1:13" x14ac:dyDescent="0.2">
      <c r="A673" s="55">
        <v>429914</v>
      </c>
      <c r="B673" s="67">
        <v>0</v>
      </c>
      <c r="C673" s="80">
        <v>0.88300000000000001</v>
      </c>
      <c r="D673" s="61"/>
      <c r="E673" s="80">
        <f>B673*C673</f>
        <v>0</v>
      </c>
      <c r="F673" s="61"/>
      <c r="G673" s="61"/>
      <c r="H673" s="61"/>
      <c r="I673" s="61"/>
      <c r="J673" s="61"/>
      <c r="K673" s="61"/>
    </row>
    <row r="674" spans="1:13" x14ac:dyDescent="0.2">
      <c r="A674" s="55">
        <v>429936</v>
      </c>
      <c r="B674" s="67">
        <v>0</v>
      </c>
      <c r="C674" s="80">
        <v>0.88300000000000001</v>
      </c>
      <c r="D674" s="61"/>
      <c r="E674" s="80">
        <f>B674*C674</f>
        <v>0</v>
      </c>
      <c r="F674" s="61"/>
      <c r="G674" s="61"/>
      <c r="H674" s="61"/>
      <c r="I674" s="61"/>
      <c r="J674" s="61"/>
      <c r="K674" s="61"/>
    </row>
    <row r="675" spans="1:13" x14ac:dyDescent="0.2">
      <c r="A675" s="55">
        <v>429951</v>
      </c>
      <c r="B675" s="67">
        <v>0</v>
      </c>
      <c r="C675" s="80">
        <v>0.88300000000000001</v>
      </c>
      <c r="D675" s="61"/>
      <c r="E675" s="80">
        <f>B675*C675</f>
        <v>0</v>
      </c>
      <c r="F675" s="61"/>
      <c r="G675" s="61"/>
      <c r="H675" s="61"/>
      <c r="I675" s="61"/>
      <c r="J675" s="61"/>
      <c r="K675" s="61"/>
    </row>
    <row r="676" spans="1:13" x14ac:dyDescent="0.2">
      <c r="A676" s="79" t="s">
        <v>10</v>
      </c>
      <c r="B676" s="73">
        <f>SUM(B673:B675)</f>
        <v>0</v>
      </c>
      <c r="C676" s="61"/>
      <c r="D676" s="62" t="s">
        <v>11</v>
      </c>
      <c r="E676" s="80">
        <f>E673+E674+E675</f>
        <v>0</v>
      </c>
      <c r="F676" s="61"/>
      <c r="G676" s="61"/>
      <c r="H676" s="61"/>
      <c r="I676" s="61"/>
      <c r="J676" s="61"/>
      <c r="K676" s="61"/>
    </row>
    <row r="677" spans="1:13" x14ac:dyDescent="0.2">
      <c r="A677" s="61"/>
      <c r="B677" s="61"/>
      <c r="C677" s="86"/>
      <c r="D677" s="86"/>
      <c r="E677" s="86"/>
      <c r="F677" s="86"/>
      <c r="G677" s="61"/>
      <c r="H677" s="61"/>
      <c r="I677" s="61"/>
      <c r="J677" s="61"/>
      <c r="K677" s="61"/>
    </row>
    <row r="678" spans="1:13" x14ac:dyDescent="0.2">
      <c r="A678" s="84" t="s">
        <v>31</v>
      </c>
      <c r="B678" s="61"/>
      <c r="C678" s="61"/>
      <c r="D678" s="61"/>
      <c r="E678" s="61"/>
      <c r="F678" s="61"/>
      <c r="G678" s="61"/>
      <c r="H678" s="61"/>
      <c r="I678" s="61"/>
      <c r="J678" s="61"/>
      <c r="K678" s="61"/>
    </row>
    <row r="679" spans="1:13" x14ac:dyDescent="0.2">
      <c r="A679" s="84"/>
      <c r="B679" s="61"/>
      <c r="C679" s="61"/>
      <c r="D679" s="61"/>
      <c r="E679" s="61"/>
      <c r="F679" s="61"/>
      <c r="G679" s="61"/>
      <c r="H679" s="61"/>
      <c r="I679" s="61"/>
      <c r="J679" s="61"/>
      <c r="K679" s="61"/>
    </row>
    <row r="680" spans="1:13" x14ac:dyDescent="0.2">
      <c r="A680" s="61"/>
      <c r="B680" s="62" t="s">
        <v>5</v>
      </c>
      <c r="C680" s="85" t="s">
        <v>6</v>
      </c>
      <c r="D680" s="61"/>
      <c r="E680" s="62" t="s">
        <v>7</v>
      </c>
      <c r="F680" s="61"/>
      <c r="G680" s="61"/>
      <c r="H680" s="61"/>
      <c r="I680" s="61"/>
      <c r="J680" s="61"/>
      <c r="K680" s="61"/>
    </row>
    <row r="681" spans="1:13" x14ac:dyDescent="0.2">
      <c r="A681" s="59">
        <v>429973</v>
      </c>
      <c r="B681" s="67">
        <v>0</v>
      </c>
      <c r="C681" s="54">
        <v>1.5740000000000001</v>
      </c>
      <c r="D681" s="61"/>
      <c r="E681" s="54">
        <f t="shared" ref="E681:E698" si="12">B681*C681</f>
        <v>0</v>
      </c>
      <c r="F681" s="61"/>
      <c r="G681" s="61"/>
      <c r="H681" s="61"/>
      <c r="I681" s="61"/>
      <c r="J681" s="61"/>
      <c r="K681" s="61"/>
    </row>
    <row r="682" spans="1:13" x14ac:dyDescent="0.2">
      <c r="A682" s="59">
        <v>429995</v>
      </c>
      <c r="B682" s="67">
        <v>0</v>
      </c>
      <c r="C682" s="54">
        <v>0.71799999999999997</v>
      </c>
      <c r="D682" s="61"/>
      <c r="E682" s="54">
        <f t="shared" si="12"/>
        <v>0</v>
      </c>
      <c r="F682" s="61"/>
      <c r="G682" s="61"/>
      <c r="H682" s="61"/>
      <c r="I682" s="61"/>
      <c r="J682" s="61"/>
      <c r="K682" s="61"/>
    </row>
    <row r="683" spans="1:13" x14ac:dyDescent="0.2">
      <c r="A683" s="59">
        <v>430010</v>
      </c>
      <c r="B683" s="67">
        <v>0</v>
      </c>
      <c r="C683" s="54">
        <v>0.65300000000000002</v>
      </c>
      <c r="D683" s="61"/>
      <c r="E683" s="54">
        <f t="shared" si="12"/>
        <v>0</v>
      </c>
      <c r="F683" s="61"/>
      <c r="G683" s="61"/>
      <c r="H683" s="61"/>
      <c r="I683" s="61"/>
      <c r="J683" s="61"/>
      <c r="K683" s="61"/>
    </row>
    <row r="684" spans="1:13" x14ac:dyDescent="0.2">
      <c r="A684" s="59">
        <v>430032</v>
      </c>
      <c r="B684" s="67">
        <v>0</v>
      </c>
      <c r="C684" s="54">
        <v>0.68500000000000005</v>
      </c>
      <c r="D684" s="61"/>
      <c r="E684" s="54">
        <f t="shared" si="12"/>
        <v>0</v>
      </c>
      <c r="F684" s="61"/>
      <c r="G684" s="61"/>
      <c r="H684" s="61"/>
      <c r="I684" s="61"/>
      <c r="J684" s="61"/>
      <c r="K684" s="61"/>
    </row>
    <row r="685" spans="1:13" x14ac:dyDescent="0.2">
      <c r="A685" s="59">
        <v>430054</v>
      </c>
      <c r="B685" s="67">
        <v>0</v>
      </c>
      <c r="C685" s="54">
        <v>1.006</v>
      </c>
      <c r="D685" s="61"/>
      <c r="E685" s="54">
        <f t="shared" si="12"/>
        <v>0</v>
      </c>
      <c r="F685" s="61"/>
      <c r="G685" s="61"/>
      <c r="H685" s="61"/>
      <c r="I685" s="61"/>
      <c r="J685" s="61"/>
      <c r="K685" s="61"/>
    </row>
    <row r="686" spans="1:13" x14ac:dyDescent="0.2">
      <c r="A686" s="59">
        <v>430076</v>
      </c>
      <c r="B686" s="67">
        <v>0</v>
      </c>
      <c r="C686" s="54">
        <v>0.65300000000000002</v>
      </c>
      <c r="D686" s="61"/>
      <c r="E686" s="54">
        <f t="shared" si="12"/>
        <v>0</v>
      </c>
      <c r="F686" s="61"/>
      <c r="G686" s="61"/>
      <c r="H686" s="61"/>
      <c r="I686" s="61"/>
      <c r="J686" s="61"/>
      <c r="K686" s="61"/>
    </row>
    <row r="687" spans="1:13" x14ac:dyDescent="0.2">
      <c r="A687" s="59">
        <v>430091</v>
      </c>
      <c r="B687" s="67">
        <v>0</v>
      </c>
      <c r="C687" s="54">
        <v>0.65300000000000002</v>
      </c>
      <c r="D687" s="61"/>
      <c r="E687" s="54">
        <f t="shared" si="12"/>
        <v>0</v>
      </c>
      <c r="F687" s="61"/>
      <c r="G687" s="61"/>
      <c r="H687" s="61"/>
      <c r="I687" s="61"/>
      <c r="J687" s="61"/>
      <c r="K687" s="61"/>
    </row>
    <row r="688" spans="1:13" x14ac:dyDescent="0.2">
      <c r="A688" s="59">
        <v>430113</v>
      </c>
      <c r="B688" s="67">
        <v>0</v>
      </c>
      <c r="C688" s="54">
        <v>0.65300000000000002</v>
      </c>
      <c r="D688" s="61"/>
      <c r="E688" s="54">
        <f t="shared" si="12"/>
        <v>0</v>
      </c>
      <c r="F688" s="61"/>
      <c r="G688" s="61"/>
      <c r="H688" s="61"/>
      <c r="I688" s="61"/>
      <c r="J688" s="61"/>
      <c r="K688" s="61"/>
      <c r="L688" s="61"/>
      <c r="M688" s="61"/>
    </row>
    <row r="689" spans="1:13" x14ac:dyDescent="0.2">
      <c r="A689" s="59">
        <v>430135</v>
      </c>
      <c r="B689" s="67">
        <v>0</v>
      </c>
      <c r="C689" s="54">
        <v>0.65300000000000002</v>
      </c>
      <c r="D689" s="61"/>
      <c r="E689" s="54">
        <f t="shared" si="12"/>
        <v>0</v>
      </c>
      <c r="F689" s="61"/>
      <c r="G689" s="61"/>
      <c r="H689" s="61"/>
      <c r="I689" s="61"/>
      <c r="J689" s="61"/>
      <c r="K689" s="61"/>
      <c r="L689" s="61"/>
      <c r="M689" s="61"/>
    </row>
    <row r="690" spans="1:13" x14ac:dyDescent="0.2">
      <c r="A690" s="59">
        <v>430150</v>
      </c>
      <c r="B690" s="67">
        <v>0</v>
      </c>
      <c r="C690" s="54">
        <v>1.968</v>
      </c>
      <c r="D690" s="61"/>
      <c r="E690" s="54">
        <f t="shared" si="12"/>
        <v>0</v>
      </c>
      <c r="F690" s="61"/>
      <c r="G690" s="61"/>
      <c r="H690" s="61"/>
      <c r="I690" s="61"/>
      <c r="J690" s="61"/>
      <c r="K690" s="61"/>
      <c r="L690" s="61"/>
      <c r="M690" s="61"/>
    </row>
    <row r="691" spans="1:13" x14ac:dyDescent="0.2">
      <c r="A691" s="59">
        <v>430172</v>
      </c>
      <c r="B691" s="67">
        <v>0</v>
      </c>
      <c r="C691" s="54">
        <v>2.9710000000000001</v>
      </c>
      <c r="D691" s="61"/>
      <c r="E691" s="54">
        <f t="shared" si="12"/>
        <v>0</v>
      </c>
      <c r="F691" s="61"/>
      <c r="G691" s="61"/>
      <c r="H691" s="61"/>
      <c r="I691" s="61"/>
      <c r="J691" s="61"/>
      <c r="K691" s="61"/>
      <c r="L691" s="61"/>
      <c r="M691" s="61"/>
    </row>
    <row r="692" spans="1:13" x14ac:dyDescent="0.2">
      <c r="A692" s="59">
        <v>430194</v>
      </c>
      <c r="B692" s="67">
        <v>0</v>
      </c>
      <c r="C692" s="54">
        <v>1.0840000000000001</v>
      </c>
      <c r="D692" s="61"/>
      <c r="E692" s="54">
        <f t="shared" si="12"/>
        <v>0</v>
      </c>
      <c r="F692" s="61"/>
      <c r="G692" s="61"/>
      <c r="H692" s="61"/>
      <c r="I692" s="61"/>
      <c r="J692" s="61"/>
      <c r="K692" s="61"/>
      <c r="L692" s="61"/>
      <c r="M692" s="61"/>
    </row>
    <row r="693" spans="1:13" x14ac:dyDescent="0.2">
      <c r="A693" s="59">
        <v>430216</v>
      </c>
      <c r="B693" s="67">
        <v>0</v>
      </c>
      <c r="C693" s="54">
        <v>0.98499999999999999</v>
      </c>
      <c r="D693" s="61"/>
      <c r="E693" s="54">
        <f t="shared" si="12"/>
        <v>0</v>
      </c>
      <c r="F693" s="61"/>
      <c r="G693" s="61"/>
      <c r="H693" s="61"/>
      <c r="I693" s="61"/>
      <c r="J693" s="61"/>
      <c r="K693" s="61"/>
      <c r="L693" s="61"/>
      <c r="M693" s="61"/>
    </row>
    <row r="694" spans="1:13" x14ac:dyDescent="0.2">
      <c r="A694" s="59">
        <v>430231</v>
      </c>
      <c r="B694" s="67">
        <v>0</v>
      </c>
      <c r="C694" s="54">
        <v>0.98499999999999999</v>
      </c>
      <c r="D694" s="61"/>
      <c r="E694" s="54">
        <f t="shared" si="12"/>
        <v>0</v>
      </c>
      <c r="F694" s="61"/>
      <c r="G694" s="61"/>
      <c r="H694" s="61"/>
      <c r="I694" s="61"/>
      <c r="J694" s="61"/>
      <c r="K694" s="61"/>
      <c r="L694" s="61"/>
      <c r="M694" s="61"/>
    </row>
    <row r="695" spans="1:13" x14ac:dyDescent="0.2">
      <c r="A695" s="59">
        <v>430253</v>
      </c>
      <c r="B695" s="67">
        <v>0</v>
      </c>
      <c r="C695" s="54">
        <v>1.968</v>
      </c>
      <c r="D695" s="61"/>
      <c r="E695" s="54">
        <f t="shared" si="12"/>
        <v>0</v>
      </c>
      <c r="F695" s="61"/>
      <c r="G695" s="61"/>
      <c r="H695" s="61"/>
      <c r="I695" s="61"/>
      <c r="J695" s="61"/>
      <c r="K695" s="61"/>
      <c r="L695" s="61"/>
      <c r="M695" s="61"/>
    </row>
    <row r="696" spans="1:13" x14ac:dyDescent="0.2">
      <c r="A696" s="59">
        <v>430275</v>
      </c>
      <c r="B696" s="67">
        <v>0</v>
      </c>
      <c r="C696" s="54">
        <v>5.2160000000000002</v>
      </c>
      <c r="D696" s="68"/>
      <c r="E696" s="54">
        <f t="shared" si="12"/>
        <v>0</v>
      </c>
      <c r="F696" s="61"/>
      <c r="G696" s="61"/>
      <c r="H696" s="61"/>
      <c r="I696" s="61"/>
      <c r="J696" s="61"/>
      <c r="K696" s="61"/>
      <c r="L696" s="61"/>
      <c r="M696" s="61"/>
    </row>
    <row r="697" spans="1:13" x14ac:dyDescent="0.2">
      <c r="A697" s="59">
        <v>430290</v>
      </c>
      <c r="B697" s="67">
        <v>0</v>
      </c>
      <c r="C697" s="54">
        <v>11.477</v>
      </c>
      <c r="D697" s="68"/>
      <c r="E697" s="54">
        <f t="shared" si="12"/>
        <v>0</v>
      </c>
      <c r="F697" s="61"/>
      <c r="G697" s="61"/>
      <c r="H697" s="61"/>
      <c r="I697" s="61"/>
      <c r="J697" s="61"/>
      <c r="K697" s="61"/>
      <c r="L697" s="61"/>
      <c r="M697" s="61"/>
    </row>
    <row r="698" spans="1:13" x14ac:dyDescent="0.2">
      <c r="A698" s="59">
        <v>430312</v>
      </c>
      <c r="B698" s="67">
        <v>0</v>
      </c>
      <c r="C698" s="54">
        <v>18.779</v>
      </c>
      <c r="D698" s="68"/>
      <c r="E698" s="54">
        <f t="shared" si="12"/>
        <v>0</v>
      </c>
      <c r="F698" s="61"/>
      <c r="G698" s="61"/>
      <c r="H698" s="61"/>
      <c r="I698" s="61"/>
      <c r="J698" s="61"/>
      <c r="K698" s="61"/>
      <c r="L698" s="61"/>
      <c r="M698" s="61"/>
    </row>
    <row r="699" spans="1:13" x14ac:dyDescent="0.2">
      <c r="A699" s="79" t="s">
        <v>10</v>
      </c>
      <c r="B699" s="73">
        <f>SUM(B681:B698)</f>
        <v>0</v>
      </c>
      <c r="C699" s="80"/>
      <c r="D699" s="79" t="s">
        <v>10</v>
      </c>
      <c r="E699" s="54">
        <f>SUM(E681:E698)</f>
        <v>0</v>
      </c>
      <c r="F699" s="61"/>
      <c r="G699" s="61"/>
      <c r="H699" s="61"/>
      <c r="I699" s="61"/>
      <c r="J699" s="61"/>
      <c r="K699" s="61"/>
      <c r="L699" s="61"/>
      <c r="M699" s="61"/>
    </row>
    <row r="700" spans="1:13" x14ac:dyDescent="0.2">
      <c r="A700" s="61"/>
      <c r="B700" s="61"/>
      <c r="C700" s="61"/>
      <c r="D700" s="61"/>
      <c r="E700" s="61"/>
      <c r="F700" s="61"/>
      <c r="G700" s="61"/>
      <c r="H700" s="61"/>
      <c r="I700" s="61"/>
      <c r="J700" s="61"/>
      <c r="K700" s="61"/>
    </row>
    <row r="701" spans="1:13" x14ac:dyDescent="0.2">
      <c r="A701" s="84" t="s">
        <v>13</v>
      </c>
      <c r="B701" s="61"/>
      <c r="C701" s="61"/>
      <c r="D701" s="61"/>
      <c r="E701" s="61"/>
      <c r="F701" s="61"/>
      <c r="G701" s="61"/>
      <c r="H701" s="61"/>
      <c r="I701" s="61"/>
      <c r="J701" s="61"/>
      <c r="K701" s="61"/>
    </row>
    <row r="702" spans="1:13" x14ac:dyDescent="0.2">
      <c r="A702" s="84"/>
      <c r="B702" s="61"/>
      <c r="C702" s="61"/>
      <c r="D702" s="61"/>
      <c r="E702" s="61"/>
      <c r="F702" s="61"/>
      <c r="G702" s="61"/>
      <c r="H702" s="61"/>
      <c r="I702" s="61"/>
      <c r="J702" s="61"/>
      <c r="K702" s="61"/>
    </row>
    <row r="703" spans="1:13" x14ac:dyDescent="0.2">
      <c r="A703" s="87"/>
      <c r="B703" s="74" t="s">
        <v>5</v>
      </c>
      <c r="C703" s="79" t="s">
        <v>6</v>
      </c>
      <c r="D703" s="88" t="s">
        <v>7</v>
      </c>
      <c r="E703" s="79"/>
      <c r="F703" s="74"/>
      <c r="G703" s="79" t="s">
        <v>5</v>
      </c>
      <c r="H703" s="79" t="s">
        <v>6</v>
      </c>
      <c r="I703" s="88" t="s">
        <v>7</v>
      </c>
      <c r="J703" s="89"/>
      <c r="K703" s="61"/>
    </row>
    <row r="704" spans="1:13" x14ac:dyDescent="0.2">
      <c r="A704" s="55">
        <v>430334</v>
      </c>
      <c r="B704" s="67">
        <v>0</v>
      </c>
      <c r="C704" s="80">
        <v>4.8620000000000001</v>
      </c>
      <c r="D704" s="80">
        <f>B704*C704</f>
        <v>0</v>
      </c>
      <c r="E704" s="61"/>
      <c r="F704" s="55">
        <v>430356</v>
      </c>
      <c r="G704" s="67">
        <v>0</v>
      </c>
      <c r="H704" s="80">
        <v>8.6750000000000007</v>
      </c>
      <c r="I704" s="80">
        <f>G704*H704</f>
        <v>0</v>
      </c>
      <c r="J704" s="78"/>
      <c r="K704" s="61"/>
    </row>
    <row r="705" spans="1:16" x14ac:dyDescent="0.2">
      <c r="A705" s="61"/>
      <c r="B705" s="61"/>
      <c r="C705" s="61"/>
      <c r="D705" s="61"/>
      <c r="E705" s="61"/>
      <c r="F705" s="61"/>
      <c r="G705" s="61"/>
      <c r="H705" s="61"/>
      <c r="I705" s="61"/>
      <c r="J705" s="78"/>
      <c r="K705" s="61"/>
    </row>
    <row r="706" spans="1:16" x14ac:dyDescent="0.2">
      <c r="A706" s="90" t="s">
        <v>0</v>
      </c>
      <c r="B706" s="61"/>
      <c r="C706" s="61"/>
      <c r="D706" s="73"/>
      <c r="E706" s="73"/>
      <c r="F706" s="61" t="s">
        <v>0</v>
      </c>
      <c r="G706" s="61"/>
      <c r="H706" s="61"/>
      <c r="I706" s="61"/>
      <c r="J706" s="78"/>
      <c r="K706" s="61"/>
    </row>
    <row r="707" spans="1:16" x14ac:dyDescent="0.2">
      <c r="A707" s="55">
        <v>426635</v>
      </c>
      <c r="B707" s="67">
        <v>0</v>
      </c>
      <c r="C707" s="61"/>
      <c r="D707" s="73"/>
      <c r="E707" s="73"/>
      <c r="F707" s="55">
        <v>426635</v>
      </c>
      <c r="G707" s="67">
        <v>0</v>
      </c>
      <c r="H707" s="70"/>
      <c r="I707" s="70"/>
      <c r="J707" s="81"/>
      <c r="K707" s="61"/>
    </row>
    <row r="708" spans="1:16" x14ac:dyDescent="0.2">
      <c r="A708" s="55">
        <v>426650</v>
      </c>
      <c r="B708" s="67">
        <v>0</v>
      </c>
      <c r="C708" s="61"/>
      <c r="D708" s="73"/>
      <c r="E708" s="73"/>
      <c r="F708" s="55">
        <v>426650</v>
      </c>
      <c r="G708" s="67">
        <v>0</v>
      </c>
      <c r="H708" s="70"/>
      <c r="I708" s="70"/>
      <c r="J708" s="81"/>
      <c r="K708" s="61"/>
    </row>
    <row r="709" spans="1:16" x14ac:dyDescent="0.2">
      <c r="A709" s="55">
        <v>426672</v>
      </c>
      <c r="B709" s="67">
        <v>0</v>
      </c>
      <c r="C709" s="61"/>
      <c r="D709" s="73"/>
      <c r="E709" s="73"/>
      <c r="F709" s="55">
        <v>426672</v>
      </c>
      <c r="G709" s="67">
        <v>0</v>
      </c>
      <c r="H709" s="70"/>
      <c r="I709" s="70"/>
      <c r="J709" s="81"/>
      <c r="K709" s="61"/>
    </row>
    <row r="710" spans="1:16" x14ac:dyDescent="0.2">
      <c r="A710" s="55">
        <v>426694</v>
      </c>
      <c r="B710" s="67">
        <v>0</v>
      </c>
      <c r="C710" s="61"/>
      <c r="D710" s="73"/>
      <c r="E710" s="73"/>
      <c r="F710" s="55">
        <v>426694</v>
      </c>
      <c r="G710" s="67">
        <v>0</v>
      </c>
      <c r="H710" s="70"/>
      <c r="I710" s="70"/>
      <c r="J710" s="81"/>
      <c r="K710" s="61"/>
    </row>
    <row r="711" spans="1:16" x14ac:dyDescent="0.2">
      <c r="A711" s="55">
        <v>426716</v>
      </c>
      <c r="B711" s="67">
        <v>0</v>
      </c>
      <c r="C711" s="61"/>
      <c r="D711" s="73"/>
      <c r="E711" s="73"/>
      <c r="F711" s="55">
        <v>426716</v>
      </c>
      <c r="G711" s="67">
        <v>0</v>
      </c>
      <c r="H711" s="70"/>
      <c r="I711" s="70"/>
      <c r="J711" s="81"/>
      <c r="K711" s="61"/>
    </row>
    <row r="712" spans="1:16" x14ac:dyDescent="0.2">
      <c r="A712" s="55">
        <v>426731</v>
      </c>
      <c r="B712" s="67">
        <v>0</v>
      </c>
      <c r="C712" s="61"/>
      <c r="D712" s="73"/>
      <c r="E712" s="73"/>
      <c r="F712" s="55">
        <v>426731</v>
      </c>
      <c r="G712" s="67">
        <v>0</v>
      </c>
      <c r="H712" s="70"/>
      <c r="I712" s="70"/>
      <c r="J712" s="81"/>
      <c r="K712" s="61"/>
    </row>
    <row r="713" spans="1:16" x14ac:dyDescent="0.2">
      <c r="A713" s="55">
        <v>426753</v>
      </c>
      <c r="B713" s="67">
        <v>0</v>
      </c>
      <c r="C713" s="61"/>
      <c r="D713" s="73"/>
      <c r="E713" s="73"/>
      <c r="F713" s="55">
        <v>426753</v>
      </c>
      <c r="G713" s="67">
        <v>0</v>
      </c>
      <c r="H713" s="70"/>
      <c r="I713" s="70"/>
      <c r="J713" s="81"/>
      <c r="K713" s="61"/>
    </row>
    <row r="714" spans="1:16" x14ac:dyDescent="0.2">
      <c r="A714" s="55">
        <v>427210</v>
      </c>
      <c r="B714" s="67">
        <v>0</v>
      </c>
      <c r="C714" s="61"/>
      <c r="D714" s="73"/>
      <c r="E714" s="73"/>
      <c r="F714" s="55">
        <v>427210</v>
      </c>
      <c r="G714" s="67">
        <v>0</v>
      </c>
      <c r="H714" s="70"/>
      <c r="I714" s="70"/>
      <c r="J714" s="81"/>
      <c r="K714" s="61"/>
    </row>
    <row r="715" spans="1:16" x14ac:dyDescent="0.2">
      <c r="A715" s="55">
        <v>427232</v>
      </c>
      <c r="B715" s="67">
        <v>0</v>
      </c>
      <c r="C715" s="61"/>
      <c r="D715" s="73"/>
      <c r="E715" s="73"/>
      <c r="F715" s="55">
        <v>427232</v>
      </c>
      <c r="G715" s="67">
        <v>0</v>
      </c>
      <c r="H715" s="70"/>
      <c r="I715" s="70"/>
      <c r="J715" s="81"/>
      <c r="K715" s="61"/>
    </row>
    <row r="716" spans="1:16" x14ac:dyDescent="0.2">
      <c r="A716" s="55">
        <v>427254</v>
      </c>
      <c r="B716" s="67">
        <v>0</v>
      </c>
      <c r="C716" s="61"/>
      <c r="D716" s="73"/>
      <c r="E716" s="73"/>
      <c r="F716" s="55">
        <v>427254</v>
      </c>
      <c r="G716" s="67">
        <v>0</v>
      </c>
      <c r="H716" s="70"/>
      <c r="I716" s="70"/>
      <c r="J716" s="81"/>
      <c r="K716" s="61"/>
    </row>
    <row r="717" spans="1:16" x14ac:dyDescent="0.2">
      <c r="A717" s="55">
        <v>427276</v>
      </c>
      <c r="B717" s="67">
        <v>0</v>
      </c>
      <c r="C717" s="61"/>
      <c r="D717" s="73"/>
      <c r="E717" s="73"/>
      <c r="F717" s="55">
        <v>427276</v>
      </c>
      <c r="G717" s="67">
        <v>0</v>
      </c>
      <c r="H717" s="70"/>
      <c r="I717" s="70"/>
      <c r="J717" s="81"/>
      <c r="K717" s="61"/>
    </row>
    <row r="718" spans="1:16" x14ac:dyDescent="0.2">
      <c r="A718" s="55">
        <v>426974</v>
      </c>
      <c r="B718" s="67">
        <v>0</v>
      </c>
      <c r="C718" s="61"/>
      <c r="D718" s="73"/>
      <c r="E718" s="73"/>
      <c r="F718" s="55">
        <v>426974</v>
      </c>
      <c r="G718" s="67">
        <v>0</v>
      </c>
      <c r="H718" s="70"/>
      <c r="I718" s="70"/>
      <c r="J718" s="81"/>
      <c r="K718" s="61"/>
      <c r="L718" s="61"/>
      <c r="M718" s="61"/>
      <c r="N718" s="61"/>
      <c r="O718" s="61"/>
      <c r="P718" s="61"/>
    </row>
    <row r="719" spans="1:16" x14ac:dyDescent="0.2">
      <c r="A719" s="55">
        <v>427291</v>
      </c>
      <c r="B719" s="67">
        <v>0</v>
      </c>
      <c r="C719" s="61"/>
      <c r="D719" s="73"/>
      <c r="E719" s="73"/>
      <c r="F719" s="55">
        <v>427291</v>
      </c>
      <c r="G719" s="67">
        <v>0</v>
      </c>
      <c r="H719" s="70"/>
      <c r="I719" s="70"/>
      <c r="J719" s="81"/>
      <c r="K719" s="61"/>
      <c r="L719" s="61"/>
      <c r="M719" s="61"/>
      <c r="N719" s="61"/>
      <c r="O719" s="61"/>
      <c r="P719" s="61"/>
    </row>
    <row r="720" spans="1:16" x14ac:dyDescent="0.2">
      <c r="A720" s="55">
        <v>427313</v>
      </c>
      <c r="B720" s="67">
        <v>0</v>
      </c>
      <c r="C720" s="61"/>
      <c r="D720" s="73"/>
      <c r="E720" s="73"/>
      <c r="F720" s="55">
        <v>427313</v>
      </c>
      <c r="G720" s="67">
        <v>0</v>
      </c>
      <c r="H720" s="70"/>
      <c r="I720" s="70"/>
      <c r="J720" s="81"/>
      <c r="K720" s="61"/>
      <c r="L720" s="61"/>
      <c r="M720" s="61"/>
      <c r="N720" s="61"/>
      <c r="O720" s="61"/>
      <c r="P720" s="61"/>
    </row>
    <row r="721" spans="1:16" x14ac:dyDescent="0.2">
      <c r="A721" s="55">
        <v>429870</v>
      </c>
      <c r="B721" s="67">
        <v>0</v>
      </c>
      <c r="C721" s="61"/>
      <c r="D721" s="73"/>
      <c r="E721" s="73"/>
      <c r="F721" s="55">
        <v>429870</v>
      </c>
      <c r="G721" s="67">
        <v>0</v>
      </c>
      <c r="H721" s="70"/>
      <c r="I721" s="70"/>
      <c r="J721" s="81"/>
      <c r="K721" s="61"/>
      <c r="L721" s="61"/>
      <c r="M721" s="61"/>
      <c r="N721" s="61"/>
      <c r="O721" s="61"/>
      <c r="P721" s="61"/>
    </row>
    <row r="722" spans="1:16" x14ac:dyDescent="0.2">
      <c r="A722" s="55">
        <v>429892</v>
      </c>
      <c r="B722" s="67">
        <v>0</v>
      </c>
      <c r="C722" s="61"/>
      <c r="D722" s="73"/>
      <c r="E722" s="73"/>
      <c r="F722" s="55">
        <v>429892</v>
      </c>
      <c r="G722" s="67">
        <v>0</v>
      </c>
      <c r="H722" s="70"/>
      <c r="I722" s="70"/>
      <c r="J722" s="81"/>
      <c r="K722" s="61"/>
      <c r="L722" s="61"/>
      <c r="M722" s="61"/>
      <c r="N722" s="61"/>
      <c r="O722" s="61"/>
      <c r="P722" s="61"/>
    </row>
    <row r="723" spans="1:16" x14ac:dyDescent="0.2">
      <c r="A723" s="55">
        <v>426790</v>
      </c>
      <c r="B723" s="67">
        <v>0</v>
      </c>
      <c r="C723" s="61"/>
      <c r="D723" s="73"/>
      <c r="E723" s="73"/>
      <c r="F723" s="55">
        <v>426790</v>
      </c>
      <c r="G723" s="67">
        <v>0</v>
      </c>
      <c r="H723" s="70"/>
      <c r="I723" s="70"/>
      <c r="J723" s="81"/>
      <c r="K723" s="61"/>
    </row>
    <row r="724" spans="1:16" x14ac:dyDescent="0.2">
      <c r="A724" s="55">
        <v>426812</v>
      </c>
      <c r="B724" s="67">
        <v>0</v>
      </c>
      <c r="C724" s="61"/>
      <c r="D724" s="73"/>
      <c r="E724" s="73"/>
      <c r="F724" s="55">
        <v>426812</v>
      </c>
      <c r="G724" s="67">
        <v>0</v>
      </c>
      <c r="H724" s="70"/>
      <c r="I724" s="70"/>
      <c r="J724" s="81"/>
      <c r="K724" s="61"/>
    </row>
    <row r="725" spans="1:16" x14ac:dyDescent="0.2">
      <c r="A725" s="55">
        <v>426834</v>
      </c>
      <c r="B725" s="67">
        <v>0</v>
      </c>
      <c r="C725" s="61"/>
      <c r="D725" s="73"/>
      <c r="E725" s="73"/>
      <c r="F725" s="55">
        <v>426834</v>
      </c>
      <c r="G725" s="67">
        <v>0</v>
      </c>
      <c r="H725" s="70"/>
      <c r="I725" s="70"/>
      <c r="J725" s="81"/>
      <c r="K725" s="61"/>
    </row>
    <row r="726" spans="1:16" x14ac:dyDescent="0.2">
      <c r="A726" s="56">
        <v>428013</v>
      </c>
      <c r="B726" s="67">
        <v>0</v>
      </c>
      <c r="C726" s="91"/>
      <c r="D726" s="92"/>
      <c r="E726" s="92"/>
      <c r="F726" s="56">
        <v>428013</v>
      </c>
      <c r="G726" s="67">
        <v>0</v>
      </c>
      <c r="H726" s="93"/>
      <c r="I726" s="93"/>
      <c r="J726" s="81"/>
      <c r="K726" s="61"/>
    </row>
    <row r="727" spans="1:16" x14ac:dyDescent="0.2">
      <c r="A727" s="56">
        <v>426576</v>
      </c>
      <c r="B727" s="67">
        <v>0</v>
      </c>
      <c r="C727" s="91"/>
      <c r="D727" s="92"/>
      <c r="E727" s="92"/>
      <c r="F727" s="56">
        <v>426576</v>
      </c>
      <c r="G727" s="67">
        <v>0</v>
      </c>
      <c r="H727" s="93"/>
      <c r="I727" s="93"/>
      <c r="J727" s="81"/>
      <c r="K727" s="61"/>
    </row>
    <row r="728" spans="1:16" x14ac:dyDescent="0.2">
      <c r="A728" s="56">
        <v>426856</v>
      </c>
      <c r="B728" s="67">
        <v>0</v>
      </c>
      <c r="C728" s="91"/>
      <c r="D728" s="92"/>
      <c r="E728" s="92"/>
      <c r="F728" s="56">
        <v>426856</v>
      </c>
      <c r="G728" s="67">
        <v>0</v>
      </c>
      <c r="H728" s="93"/>
      <c r="I728" s="93"/>
      <c r="J728" s="81"/>
      <c r="K728" s="61"/>
    </row>
    <row r="729" spans="1:16" s="41" customFormat="1" x14ac:dyDescent="0.2">
      <c r="A729" s="94" t="s">
        <v>10</v>
      </c>
      <c r="B729" s="73">
        <f>SUM(B707:B728)</f>
        <v>0</v>
      </c>
      <c r="C729" s="73"/>
      <c r="D729" s="73"/>
      <c r="E729" s="73"/>
      <c r="F729" s="79" t="s">
        <v>10</v>
      </c>
      <c r="G729" s="73">
        <f>SUM(G707:G728)</f>
        <v>0</v>
      </c>
      <c r="H729" s="73"/>
      <c r="I729" s="73"/>
      <c r="J729" s="76"/>
      <c r="K729" s="80"/>
    </row>
    <row r="730" spans="1:16" x14ac:dyDescent="0.2">
      <c r="A730" s="61"/>
      <c r="B730" s="61"/>
      <c r="C730" s="61"/>
      <c r="D730" s="61"/>
      <c r="E730" s="61"/>
      <c r="F730" s="61"/>
      <c r="G730" s="61"/>
      <c r="H730" s="61"/>
      <c r="I730" s="61"/>
      <c r="J730" s="78"/>
      <c r="K730" s="61"/>
    </row>
    <row r="731" spans="1:16" x14ac:dyDescent="0.2">
      <c r="A731" s="79"/>
      <c r="B731" s="74" t="s">
        <v>5</v>
      </c>
      <c r="C731" s="79" t="s">
        <v>6</v>
      </c>
      <c r="D731" s="62" t="s">
        <v>7</v>
      </c>
      <c r="E731" s="77"/>
      <c r="F731" s="61"/>
      <c r="G731" s="61"/>
      <c r="H731" s="61"/>
      <c r="I731" s="61"/>
      <c r="J731" s="78"/>
      <c r="K731" s="61"/>
    </row>
    <row r="732" spans="1:16" x14ac:dyDescent="0.2">
      <c r="A732" s="55">
        <v>430371</v>
      </c>
      <c r="B732" s="67">
        <v>0</v>
      </c>
      <c r="C732" s="80">
        <v>11.968</v>
      </c>
      <c r="D732" s="80">
        <f>B732*C732</f>
        <v>0</v>
      </c>
      <c r="E732" s="61"/>
      <c r="F732" s="61"/>
      <c r="G732" s="61"/>
      <c r="H732" s="61"/>
      <c r="I732" s="61"/>
      <c r="J732" s="78"/>
      <c r="K732" s="61"/>
    </row>
    <row r="733" spans="1:16" x14ac:dyDescent="0.2">
      <c r="A733" s="61"/>
      <c r="B733" s="61"/>
      <c r="C733" s="61"/>
      <c r="D733" s="61"/>
      <c r="E733" s="61"/>
      <c r="F733" s="61"/>
      <c r="G733" s="61"/>
      <c r="H733" s="61"/>
      <c r="I733" s="61"/>
      <c r="J733" s="78"/>
      <c r="K733" s="61"/>
    </row>
    <row r="734" spans="1:16" x14ac:dyDescent="0.2">
      <c r="A734" s="95" t="s">
        <v>0</v>
      </c>
      <c r="B734" s="61"/>
      <c r="C734" s="61"/>
      <c r="D734" s="61"/>
      <c r="E734" s="70"/>
      <c r="F734" s="61"/>
      <c r="G734" s="61"/>
      <c r="H734" s="61"/>
      <c r="I734" s="61"/>
      <c r="J734" s="78"/>
      <c r="K734" s="61"/>
    </row>
    <row r="735" spans="1:16" x14ac:dyDescent="0.2">
      <c r="A735" s="55">
        <v>426635</v>
      </c>
      <c r="B735" s="67">
        <v>0</v>
      </c>
      <c r="C735" s="61"/>
      <c r="D735" s="61"/>
      <c r="E735" s="70"/>
      <c r="F735" s="61"/>
      <c r="G735" s="61"/>
      <c r="H735" s="61"/>
      <c r="I735" s="61"/>
      <c r="J735" s="78"/>
      <c r="K735" s="61"/>
    </row>
    <row r="736" spans="1:16" x14ac:dyDescent="0.2">
      <c r="A736" s="55">
        <v>426650</v>
      </c>
      <c r="B736" s="67">
        <v>0</v>
      </c>
      <c r="C736" s="61"/>
      <c r="D736" s="61"/>
      <c r="E736" s="70"/>
      <c r="F736" s="61"/>
      <c r="G736" s="61"/>
      <c r="H736" s="61"/>
      <c r="I736" s="61"/>
      <c r="J736" s="78"/>
      <c r="K736" s="61"/>
    </row>
    <row r="737" spans="1:11" x14ac:dyDescent="0.2">
      <c r="A737" s="55">
        <v>426672</v>
      </c>
      <c r="B737" s="67">
        <v>0</v>
      </c>
      <c r="C737" s="61"/>
      <c r="D737" s="61"/>
      <c r="E737" s="70"/>
      <c r="F737" s="61"/>
      <c r="G737" s="61"/>
      <c r="H737" s="61"/>
      <c r="I737" s="61"/>
      <c r="J737" s="78"/>
      <c r="K737" s="61"/>
    </row>
    <row r="738" spans="1:11" x14ac:dyDescent="0.2">
      <c r="A738" s="55">
        <v>426694</v>
      </c>
      <c r="B738" s="67">
        <v>0</v>
      </c>
      <c r="C738" s="61"/>
      <c r="D738" s="61"/>
      <c r="E738" s="70"/>
      <c r="F738" s="61"/>
      <c r="G738" s="61"/>
      <c r="H738" s="61"/>
      <c r="I738" s="61"/>
      <c r="J738" s="78"/>
      <c r="K738" s="61"/>
    </row>
    <row r="739" spans="1:11" x14ac:dyDescent="0.2">
      <c r="A739" s="55">
        <v>426716</v>
      </c>
      <c r="B739" s="67">
        <v>0</v>
      </c>
      <c r="C739" s="61"/>
      <c r="D739" s="61"/>
      <c r="E739" s="70"/>
      <c r="F739" s="61"/>
      <c r="G739" s="61"/>
      <c r="H739" s="61"/>
      <c r="I739" s="61"/>
      <c r="J739" s="78"/>
      <c r="K739" s="61"/>
    </row>
    <row r="740" spans="1:11" x14ac:dyDescent="0.2">
      <c r="A740" s="55">
        <v>426731</v>
      </c>
      <c r="B740" s="67">
        <v>0</v>
      </c>
      <c r="C740" s="61"/>
      <c r="D740" s="61"/>
      <c r="E740" s="70"/>
      <c r="F740" s="61"/>
      <c r="G740" s="61"/>
      <c r="H740" s="61"/>
      <c r="I740" s="61"/>
      <c r="J740" s="78"/>
      <c r="K740" s="61"/>
    </row>
    <row r="741" spans="1:11" x14ac:dyDescent="0.2">
      <c r="A741" s="55">
        <v>426753</v>
      </c>
      <c r="B741" s="67">
        <v>0</v>
      </c>
      <c r="C741" s="61"/>
      <c r="D741" s="61"/>
      <c r="E741" s="70"/>
      <c r="F741" s="61"/>
      <c r="G741" s="61"/>
      <c r="H741" s="61"/>
      <c r="I741" s="61"/>
      <c r="J741" s="78"/>
      <c r="K741" s="61"/>
    </row>
    <row r="742" spans="1:11" x14ac:dyDescent="0.2">
      <c r="A742" s="55">
        <v>427210</v>
      </c>
      <c r="B742" s="67">
        <v>0</v>
      </c>
      <c r="C742" s="61"/>
      <c r="D742" s="61"/>
      <c r="E742" s="70"/>
      <c r="F742" s="61"/>
      <c r="G742" s="61"/>
      <c r="H742" s="61"/>
      <c r="I742" s="61"/>
      <c r="J742" s="78"/>
      <c r="K742" s="61"/>
    </row>
    <row r="743" spans="1:11" x14ac:dyDescent="0.2">
      <c r="A743" s="55">
        <v>427232</v>
      </c>
      <c r="B743" s="67">
        <v>0</v>
      </c>
      <c r="C743" s="61"/>
      <c r="D743" s="61"/>
      <c r="E743" s="70"/>
      <c r="F743" s="61"/>
      <c r="G743" s="61"/>
      <c r="H743" s="61"/>
      <c r="I743" s="61"/>
      <c r="J743" s="78"/>
      <c r="K743" s="61"/>
    </row>
    <row r="744" spans="1:11" x14ac:dyDescent="0.2">
      <c r="A744" s="55">
        <v>427254</v>
      </c>
      <c r="B744" s="67">
        <v>0</v>
      </c>
      <c r="C744" s="61"/>
      <c r="D744" s="61"/>
      <c r="E744" s="70"/>
      <c r="F744" s="61"/>
      <c r="G744" s="61"/>
      <c r="H744" s="61"/>
      <c r="I744" s="61"/>
      <c r="J744" s="78"/>
      <c r="K744" s="61"/>
    </row>
    <row r="745" spans="1:11" x14ac:dyDescent="0.2">
      <c r="A745" s="55">
        <v>427276</v>
      </c>
      <c r="B745" s="67">
        <v>0</v>
      </c>
      <c r="C745" s="61"/>
      <c r="D745" s="61"/>
      <c r="E745" s="70"/>
      <c r="F745" s="61"/>
      <c r="G745" s="61"/>
      <c r="H745" s="61"/>
      <c r="I745" s="61"/>
      <c r="J745" s="78"/>
      <c r="K745" s="61"/>
    </row>
    <row r="746" spans="1:11" x14ac:dyDescent="0.2">
      <c r="A746" s="55">
        <v>426974</v>
      </c>
      <c r="B746" s="67">
        <v>0</v>
      </c>
      <c r="C746" s="61"/>
      <c r="D746" s="61"/>
      <c r="E746" s="70"/>
      <c r="F746" s="61"/>
      <c r="G746" s="61"/>
      <c r="H746" s="61"/>
      <c r="I746" s="61"/>
      <c r="J746" s="78"/>
      <c r="K746" s="61"/>
    </row>
    <row r="747" spans="1:11" x14ac:dyDescent="0.2">
      <c r="A747" s="55">
        <v>427291</v>
      </c>
      <c r="B747" s="67">
        <v>0</v>
      </c>
      <c r="C747" s="61"/>
      <c r="D747" s="61"/>
      <c r="E747" s="70"/>
      <c r="F747" s="61"/>
      <c r="G747" s="61"/>
      <c r="H747" s="61"/>
      <c r="I747" s="61"/>
      <c r="J747" s="78"/>
      <c r="K747" s="61"/>
    </row>
    <row r="748" spans="1:11" x14ac:dyDescent="0.2">
      <c r="A748" s="55">
        <v>427313</v>
      </c>
      <c r="B748" s="67">
        <v>0</v>
      </c>
      <c r="C748" s="61"/>
      <c r="D748" s="61"/>
      <c r="E748" s="70"/>
      <c r="F748" s="61"/>
      <c r="G748" s="61"/>
      <c r="H748" s="61"/>
      <c r="I748" s="61"/>
      <c r="J748" s="78"/>
      <c r="K748" s="61"/>
    </row>
    <row r="749" spans="1:11" x14ac:dyDescent="0.2">
      <c r="A749" s="55">
        <v>429870</v>
      </c>
      <c r="B749" s="67">
        <v>0</v>
      </c>
      <c r="C749" s="61"/>
      <c r="D749" s="61"/>
      <c r="E749" s="70"/>
      <c r="F749" s="61"/>
      <c r="G749" s="61"/>
      <c r="H749" s="61"/>
      <c r="I749" s="61"/>
      <c r="J749" s="78"/>
      <c r="K749" s="61"/>
    </row>
    <row r="750" spans="1:11" x14ac:dyDescent="0.2">
      <c r="A750" s="55">
        <v>429892</v>
      </c>
      <c r="B750" s="67">
        <v>0</v>
      </c>
      <c r="C750" s="61"/>
      <c r="D750" s="61"/>
      <c r="E750" s="70"/>
      <c r="F750" s="61"/>
      <c r="G750" s="61"/>
      <c r="H750" s="61"/>
      <c r="I750" s="61"/>
      <c r="J750" s="78"/>
      <c r="K750" s="61"/>
    </row>
    <row r="751" spans="1:11" x14ac:dyDescent="0.2">
      <c r="A751" s="55">
        <v>426790</v>
      </c>
      <c r="B751" s="67">
        <v>0</v>
      </c>
      <c r="C751" s="61"/>
      <c r="D751" s="61"/>
      <c r="E751" s="70"/>
      <c r="F751" s="61"/>
      <c r="G751" s="61"/>
      <c r="H751" s="61"/>
      <c r="I751" s="61"/>
      <c r="J751" s="78"/>
      <c r="K751" s="61"/>
    </row>
    <row r="752" spans="1:11" x14ac:dyDescent="0.2">
      <c r="A752" s="55">
        <v>426812</v>
      </c>
      <c r="B752" s="67">
        <v>0</v>
      </c>
      <c r="C752" s="61"/>
      <c r="D752" s="61"/>
      <c r="E752" s="70"/>
      <c r="F752" s="61"/>
      <c r="G752" s="61"/>
      <c r="H752" s="61"/>
      <c r="I752" s="61"/>
      <c r="J752" s="78"/>
      <c r="K752" s="61"/>
    </row>
    <row r="753" spans="1:11" x14ac:dyDescent="0.2">
      <c r="A753" s="55">
        <v>426834</v>
      </c>
      <c r="B753" s="67">
        <v>0</v>
      </c>
      <c r="C753" s="61"/>
      <c r="D753" s="61"/>
      <c r="E753" s="70"/>
      <c r="F753" s="61"/>
      <c r="G753" s="61"/>
      <c r="H753" s="61"/>
      <c r="I753" s="61"/>
      <c r="J753" s="78"/>
      <c r="K753" s="61"/>
    </row>
    <row r="754" spans="1:11" x14ac:dyDescent="0.2">
      <c r="A754" s="56">
        <v>428013</v>
      </c>
      <c r="B754" s="67">
        <v>0</v>
      </c>
      <c r="C754" s="61"/>
      <c r="D754" s="61"/>
      <c r="E754" s="96"/>
      <c r="F754" s="61"/>
      <c r="G754" s="61"/>
      <c r="H754" s="61"/>
      <c r="I754" s="61"/>
      <c r="J754" s="78"/>
      <c r="K754" s="61"/>
    </row>
    <row r="755" spans="1:11" x14ac:dyDescent="0.2">
      <c r="A755" s="56">
        <v>426576</v>
      </c>
      <c r="B755" s="67">
        <v>0</v>
      </c>
      <c r="C755" s="61"/>
      <c r="D755" s="61"/>
      <c r="E755" s="96"/>
      <c r="F755" s="61"/>
      <c r="G755" s="61"/>
      <c r="H755" s="61"/>
      <c r="I755" s="61"/>
      <c r="J755" s="78"/>
      <c r="K755" s="61"/>
    </row>
    <row r="756" spans="1:11" x14ac:dyDescent="0.2">
      <c r="A756" s="56">
        <v>426856</v>
      </c>
      <c r="B756" s="67">
        <v>0</v>
      </c>
      <c r="C756" s="61"/>
      <c r="D756" s="61"/>
      <c r="E756" s="96"/>
      <c r="F756" s="61"/>
      <c r="G756" s="61"/>
      <c r="H756" s="61"/>
      <c r="I756" s="61"/>
      <c r="J756" s="78"/>
      <c r="K756" s="61"/>
    </row>
    <row r="757" spans="1:11" x14ac:dyDescent="0.2">
      <c r="A757" s="79" t="s">
        <v>10</v>
      </c>
      <c r="B757" s="73">
        <f>SUM(B735:B756)</f>
        <v>0</v>
      </c>
      <c r="C757" s="73"/>
      <c r="D757" s="61"/>
      <c r="E757" s="87"/>
      <c r="F757" s="61"/>
      <c r="G757" s="61"/>
      <c r="H757" s="61"/>
      <c r="I757" s="61"/>
      <c r="J757" s="78"/>
      <c r="K757" s="61"/>
    </row>
    <row r="758" spans="1:11" x14ac:dyDescent="0.2">
      <c r="A758" s="61"/>
      <c r="B758" s="61"/>
      <c r="C758" s="61"/>
      <c r="D758" s="61"/>
      <c r="E758" s="61"/>
      <c r="F758" s="61"/>
      <c r="G758" s="61"/>
      <c r="H758" s="61"/>
      <c r="I758" s="61"/>
      <c r="J758" s="78"/>
      <c r="K758" s="61"/>
    </row>
    <row r="759" spans="1:11" x14ac:dyDescent="0.2">
      <c r="A759" s="61"/>
      <c r="B759" s="61"/>
      <c r="C759" s="61"/>
      <c r="D759" s="61"/>
      <c r="E759" s="61"/>
      <c r="F759" s="61"/>
      <c r="G759" s="61"/>
      <c r="H759" s="61"/>
      <c r="I759" s="61"/>
      <c r="J759" s="78"/>
      <c r="K759" s="61"/>
    </row>
    <row r="760" spans="1:11" x14ac:dyDescent="0.2">
      <c r="A760" s="84" t="s">
        <v>14</v>
      </c>
      <c r="B760" s="61"/>
      <c r="C760" s="61"/>
      <c r="D760" s="61"/>
      <c r="E760" s="61"/>
      <c r="F760" s="61"/>
      <c r="G760" s="61"/>
      <c r="H760" s="61"/>
      <c r="I760" s="61"/>
      <c r="J760" s="61"/>
      <c r="K760" s="61"/>
    </row>
    <row r="761" spans="1:11" x14ac:dyDescent="0.2">
      <c r="A761" s="84"/>
      <c r="B761" s="61"/>
      <c r="C761" s="61"/>
      <c r="D761" s="61"/>
      <c r="E761" s="61"/>
      <c r="F761" s="61"/>
      <c r="G761" s="61"/>
      <c r="H761" s="61"/>
      <c r="I761" s="61"/>
      <c r="J761" s="61"/>
      <c r="K761" s="61"/>
    </row>
    <row r="762" spans="1:11" x14ac:dyDescent="0.2">
      <c r="A762" s="61"/>
      <c r="B762" s="62" t="s">
        <v>5</v>
      </c>
      <c r="C762" s="85" t="s">
        <v>6</v>
      </c>
      <c r="D762" s="61"/>
      <c r="E762" s="62" t="s">
        <v>7</v>
      </c>
      <c r="F762" s="61"/>
      <c r="G762" s="61"/>
      <c r="H762" s="77"/>
      <c r="I762" s="77" t="s">
        <v>5</v>
      </c>
      <c r="J762" s="61"/>
      <c r="K762" s="61"/>
    </row>
    <row r="763" spans="1:11" x14ac:dyDescent="0.2">
      <c r="A763" s="55">
        <v>430393</v>
      </c>
      <c r="B763" s="67">
        <v>0</v>
      </c>
      <c r="C763" s="80">
        <v>12.048999999999999</v>
      </c>
      <c r="D763" s="80"/>
      <c r="E763" s="80">
        <f t="shared" ref="E763:E768" si="13">B763*C763</f>
        <v>0</v>
      </c>
      <c r="F763" s="61"/>
      <c r="G763" s="61"/>
      <c r="H763" s="97">
        <v>430496</v>
      </c>
      <c r="I763" s="67">
        <v>0</v>
      </c>
      <c r="J763" s="61"/>
      <c r="K763" s="61"/>
    </row>
    <row r="764" spans="1:11" x14ac:dyDescent="0.2">
      <c r="A764" s="55">
        <v>430415</v>
      </c>
      <c r="B764" s="67">
        <v>0</v>
      </c>
      <c r="C764" s="80">
        <v>8.9339999999999993</v>
      </c>
      <c r="D764" s="80"/>
      <c r="E764" s="80">
        <f t="shared" si="13"/>
        <v>0</v>
      </c>
      <c r="F764" s="61"/>
      <c r="G764" s="61"/>
      <c r="H764" s="87"/>
      <c r="I764" s="87"/>
      <c r="J764" s="61"/>
      <c r="K764" s="61"/>
    </row>
    <row r="765" spans="1:11" x14ac:dyDescent="0.2">
      <c r="A765" s="55">
        <v>430430</v>
      </c>
      <c r="B765" s="67">
        <v>0</v>
      </c>
      <c r="C765" s="80">
        <v>8.3330000000000002</v>
      </c>
      <c r="D765" s="80"/>
      <c r="E765" s="80">
        <f t="shared" si="13"/>
        <v>0</v>
      </c>
      <c r="F765" s="61"/>
      <c r="G765" s="61"/>
      <c r="H765" s="70" t="s">
        <v>0</v>
      </c>
      <c r="I765" s="70"/>
      <c r="J765" s="61"/>
      <c r="K765" s="61"/>
    </row>
    <row r="766" spans="1:11" x14ac:dyDescent="0.2">
      <c r="A766" s="55">
        <v>430452</v>
      </c>
      <c r="B766" s="67">
        <v>0</v>
      </c>
      <c r="C766" s="80">
        <v>3.105</v>
      </c>
      <c r="D766" s="80"/>
      <c r="E766" s="80">
        <f t="shared" si="13"/>
        <v>0</v>
      </c>
      <c r="F766" s="61"/>
      <c r="G766" s="61"/>
      <c r="H766" s="55">
        <v>427593</v>
      </c>
      <c r="I766" s="67">
        <v>0</v>
      </c>
      <c r="J766" s="61"/>
      <c r="K766" s="61"/>
    </row>
    <row r="767" spans="1:11" x14ac:dyDescent="0.2">
      <c r="A767" s="55">
        <v>430474</v>
      </c>
      <c r="B767" s="67">
        <v>0</v>
      </c>
      <c r="C767" s="80">
        <v>3.105</v>
      </c>
      <c r="D767" s="80"/>
      <c r="E767" s="80">
        <f t="shared" si="13"/>
        <v>0</v>
      </c>
      <c r="F767" s="61"/>
      <c r="G767" s="61"/>
      <c r="H767" s="55">
        <v>427615</v>
      </c>
      <c r="I767" s="67">
        <v>0</v>
      </c>
      <c r="J767" s="61"/>
      <c r="K767" s="61"/>
    </row>
    <row r="768" spans="1:11" x14ac:dyDescent="0.2">
      <c r="A768" s="55">
        <v>430496</v>
      </c>
      <c r="B768" s="67">
        <v>0</v>
      </c>
      <c r="C768" s="80">
        <v>3.9729999999999999</v>
      </c>
      <c r="D768" s="80"/>
      <c r="E768" s="80">
        <f t="shared" si="13"/>
        <v>0</v>
      </c>
      <c r="F768" s="61"/>
      <c r="G768" s="61"/>
      <c r="H768" s="55">
        <v>427630</v>
      </c>
      <c r="I768" s="67">
        <v>0</v>
      </c>
      <c r="J768" s="61"/>
      <c r="K768" s="61"/>
    </row>
    <row r="769" spans="1:13" x14ac:dyDescent="0.2">
      <c r="A769" s="79" t="s">
        <v>10</v>
      </c>
      <c r="B769" s="73">
        <f>SUM(B763:B768)</f>
        <v>0</v>
      </c>
      <c r="C769" s="61"/>
      <c r="D769" s="79" t="s">
        <v>10</v>
      </c>
      <c r="E769" s="80">
        <f>SUM(E763:E768)</f>
        <v>0</v>
      </c>
      <c r="F769" s="61"/>
      <c r="G769" s="61"/>
      <c r="H769" s="55">
        <v>427652</v>
      </c>
      <c r="I769" s="67">
        <v>0</v>
      </c>
      <c r="J769" s="61"/>
      <c r="K769" s="61"/>
      <c r="M769" s="63"/>
    </row>
    <row r="770" spans="1:13" x14ac:dyDescent="0.2">
      <c r="A770" s="79"/>
      <c r="B770" s="73"/>
      <c r="C770" s="61"/>
      <c r="D770" s="61"/>
      <c r="E770" s="83"/>
      <c r="F770" s="61"/>
      <c r="G770" s="61"/>
      <c r="H770" s="55">
        <v>427674</v>
      </c>
      <c r="I770" s="67">
        <v>0</v>
      </c>
      <c r="J770" s="61"/>
      <c r="K770" s="61"/>
    </row>
    <row r="771" spans="1:13" x14ac:dyDescent="0.2">
      <c r="A771" s="84" t="s">
        <v>25</v>
      </c>
      <c r="B771" s="73"/>
      <c r="C771" s="61"/>
      <c r="D771" s="79"/>
      <c r="E771" s="83"/>
      <c r="F771" s="61"/>
      <c r="G771" s="61"/>
      <c r="H771" s="61"/>
      <c r="I771" s="61"/>
      <c r="J771" s="61"/>
      <c r="K771" s="61"/>
    </row>
    <row r="772" spans="1:13" x14ac:dyDescent="0.2">
      <c r="A772" s="79"/>
      <c r="B772" s="73"/>
      <c r="C772" s="61"/>
      <c r="D772" s="79"/>
      <c r="E772" s="83"/>
      <c r="F772" s="61"/>
      <c r="G772" s="61"/>
      <c r="H772" s="61"/>
      <c r="I772" s="61"/>
      <c r="J772" s="61"/>
      <c r="K772" s="61"/>
    </row>
    <row r="773" spans="1:13" x14ac:dyDescent="0.2">
      <c r="A773" s="79"/>
      <c r="B773" s="62" t="s">
        <v>5</v>
      </c>
      <c r="C773" s="85" t="s">
        <v>6</v>
      </c>
      <c r="D773" s="79"/>
      <c r="E773" s="72"/>
      <c r="F773" s="61"/>
      <c r="G773" s="61"/>
      <c r="H773" s="61"/>
      <c r="I773" s="61"/>
      <c r="J773" s="61"/>
      <c r="K773" s="61"/>
    </row>
    <row r="774" spans="1:13" x14ac:dyDescent="0.2">
      <c r="A774" s="55">
        <v>430511</v>
      </c>
      <c r="B774" s="67">
        <v>0</v>
      </c>
      <c r="C774" s="80">
        <v>0.13400000000000001</v>
      </c>
      <c r="D774" s="79"/>
      <c r="E774" s="83">
        <f>B774*C774</f>
        <v>0</v>
      </c>
      <c r="F774" s="61"/>
      <c r="G774" s="61"/>
      <c r="H774" s="61"/>
      <c r="I774" s="61"/>
      <c r="J774" s="61"/>
      <c r="K774" s="61"/>
    </row>
    <row r="775" spans="1:13" x14ac:dyDescent="0.2">
      <c r="A775" s="79" t="s">
        <v>10</v>
      </c>
      <c r="B775" s="73">
        <f>B774</f>
        <v>0</v>
      </c>
      <c r="C775" s="61"/>
      <c r="D775" s="79" t="s">
        <v>10</v>
      </c>
      <c r="E775" s="83">
        <f>E774</f>
        <v>0</v>
      </c>
      <c r="F775" s="61"/>
      <c r="G775" s="61"/>
      <c r="H775" s="61"/>
      <c r="I775" s="61"/>
      <c r="J775" s="61"/>
      <c r="K775" s="61"/>
    </row>
    <row r="776" spans="1:13" s="61" customFormat="1" x14ac:dyDescent="0.2">
      <c r="A776" s="79"/>
      <c r="B776" s="73"/>
      <c r="D776" s="79"/>
      <c r="E776" s="83"/>
    </row>
    <row r="777" spans="1:13" x14ac:dyDescent="0.2">
      <c r="A777" s="2" t="s">
        <v>21</v>
      </c>
    </row>
    <row r="779" spans="1:13" x14ac:dyDescent="0.2">
      <c r="A779" s="3" t="s">
        <v>8</v>
      </c>
    </row>
    <row r="780" spans="1:13" x14ac:dyDescent="0.2">
      <c r="A780" s="3"/>
    </row>
    <row r="781" spans="1:13" x14ac:dyDescent="0.2">
      <c r="B781" s="1" t="s">
        <v>5</v>
      </c>
      <c r="C781" s="40" t="s">
        <v>6</v>
      </c>
      <c r="E781" s="1" t="s">
        <v>7</v>
      </c>
    </row>
    <row r="782" spans="1:13" x14ac:dyDescent="0.2">
      <c r="A782" s="6">
        <v>426215</v>
      </c>
      <c r="B782" s="64">
        <v>0</v>
      </c>
      <c r="C782" s="41">
        <v>0.65500000000000003</v>
      </c>
      <c r="E782" s="41">
        <f>B782*C782</f>
        <v>0</v>
      </c>
    </row>
    <row r="783" spans="1:13" x14ac:dyDescent="0.2">
      <c r="A783" s="6">
        <v>426230</v>
      </c>
      <c r="B783" s="64">
        <v>0</v>
      </c>
      <c r="C783" s="41">
        <v>0.65500000000000003</v>
      </c>
      <c r="E783" s="41">
        <f>B783*C783</f>
        <v>0</v>
      </c>
    </row>
    <row r="784" spans="1:13" x14ac:dyDescent="0.2">
      <c r="A784" s="6">
        <v>426252</v>
      </c>
      <c r="B784" s="64">
        <v>0</v>
      </c>
      <c r="C784" s="41">
        <v>0.65500000000000003</v>
      </c>
      <c r="E784" s="41">
        <f>B784*C784</f>
        <v>0</v>
      </c>
    </row>
    <row r="785" spans="1:10" x14ac:dyDescent="0.2">
      <c r="A785" s="19" t="s">
        <v>10</v>
      </c>
      <c r="B785" s="10">
        <f>SUM(B782:B784)</f>
        <v>0</v>
      </c>
      <c r="D785" s="19" t="s">
        <v>10</v>
      </c>
      <c r="E785" s="41">
        <f>E782+E783+E784</f>
        <v>0</v>
      </c>
    </row>
    <row r="786" spans="1:10" x14ac:dyDescent="0.2">
      <c r="B786" s="1"/>
    </row>
    <row r="787" spans="1:10" x14ac:dyDescent="0.2">
      <c r="A787" s="3" t="s">
        <v>12</v>
      </c>
    </row>
    <row r="788" spans="1:10" x14ac:dyDescent="0.2">
      <c r="A788" s="3"/>
    </row>
    <row r="789" spans="1:10" x14ac:dyDescent="0.2">
      <c r="B789" s="1" t="s">
        <v>5</v>
      </c>
      <c r="C789" s="40" t="s">
        <v>6</v>
      </c>
      <c r="E789" s="1" t="s">
        <v>7</v>
      </c>
    </row>
    <row r="790" spans="1:10" x14ac:dyDescent="0.2">
      <c r="A790" s="5">
        <v>423430</v>
      </c>
      <c r="B790" s="64">
        <v>0</v>
      </c>
      <c r="C790" s="49">
        <v>0.53200000000000003</v>
      </c>
      <c r="E790" s="44">
        <f t="shared" ref="E790:E799" si="14">B790*C790</f>
        <v>0</v>
      </c>
    </row>
    <row r="791" spans="1:10" x14ac:dyDescent="0.2">
      <c r="A791" s="5">
        <v>423452</v>
      </c>
      <c r="B791" s="64">
        <v>0</v>
      </c>
      <c r="C791" s="49">
        <v>0.48399999999999999</v>
      </c>
      <c r="E791" s="44">
        <f t="shared" si="14"/>
        <v>0</v>
      </c>
    </row>
    <row r="792" spans="1:10" x14ac:dyDescent="0.2">
      <c r="A792" s="5">
        <v>423474</v>
      </c>
      <c r="B792" s="64">
        <v>0</v>
      </c>
      <c r="C792" s="49">
        <v>0.50800000000000001</v>
      </c>
      <c r="E792" s="44">
        <f t="shared" si="14"/>
        <v>0</v>
      </c>
    </row>
    <row r="793" spans="1:10" x14ac:dyDescent="0.2">
      <c r="A793" s="5">
        <v>424712</v>
      </c>
      <c r="B793" s="64">
        <v>0</v>
      </c>
      <c r="C793" s="49">
        <v>0.48399999999999999</v>
      </c>
      <c r="E793" s="44">
        <f t="shared" si="14"/>
        <v>0</v>
      </c>
    </row>
    <row r="794" spans="1:10" x14ac:dyDescent="0.2">
      <c r="A794" s="5">
        <v>424734</v>
      </c>
      <c r="B794" s="64">
        <v>0</v>
      </c>
      <c r="C794" s="49">
        <v>0.48399999999999999</v>
      </c>
      <c r="E794" s="44">
        <f t="shared" si="14"/>
        <v>0</v>
      </c>
    </row>
    <row r="795" spans="1:10" x14ac:dyDescent="0.2">
      <c r="A795" s="5">
        <v>424756</v>
      </c>
      <c r="B795" s="64">
        <v>0</v>
      </c>
      <c r="C795" s="49">
        <v>0.48399999999999999</v>
      </c>
      <c r="E795" s="44">
        <f t="shared" si="14"/>
        <v>0</v>
      </c>
    </row>
    <row r="796" spans="1:10" x14ac:dyDescent="0.2">
      <c r="A796" s="59">
        <v>424771</v>
      </c>
      <c r="B796" s="67">
        <v>0</v>
      </c>
      <c r="C796" s="82">
        <v>0.48399999999999999</v>
      </c>
      <c r="D796" s="61"/>
      <c r="E796" s="54">
        <f t="shared" si="14"/>
        <v>0</v>
      </c>
      <c r="F796" s="61"/>
      <c r="G796" s="61"/>
      <c r="H796" s="61"/>
      <c r="I796" s="61"/>
      <c r="J796" s="61"/>
    </row>
    <row r="797" spans="1:10" x14ac:dyDescent="0.2">
      <c r="A797" s="59">
        <v>424992</v>
      </c>
      <c r="B797" s="67">
        <v>0</v>
      </c>
      <c r="C797" s="82">
        <v>0.48399999999999999</v>
      </c>
      <c r="D797" s="61"/>
      <c r="E797" s="54">
        <f t="shared" si="14"/>
        <v>0</v>
      </c>
      <c r="F797" s="61"/>
      <c r="G797" s="61"/>
      <c r="H797" s="61"/>
      <c r="I797" s="61"/>
      <c r="J797" s="61"/>
    </row>
    <row r="798" spans="1:10" x14ac:dyDescent="0.2">
      <c r="A798" s="59">
        <v>424793</v>
      </c>
      <c r="B798" s="67">
        <v>0</v>
      </c>
      <c r="C798" s="82">
        <v>1.4590000000000001</v>
      </c>
      <c r="D798" s="61"/>
      <c r="E798" s="54">
        <f t="shared" si="14"/>
        <v>0</v>
      </c>
      <c r="F798" s="61"/>
      <c r="G798" s="61"/>
      <c r="H798" s="61"/>
      <c r="I798" s="61"/>
      <c r="J798" s="61"/>
    </row>
    <row r="799" spans="1:10" x14ac:dyDescent="0.2">
      <c r="A799" s="59">
        <v>424815</v>
      </c>
      <c r="B799" s="67">
        <v>0</v>
      </c>
      <c r="C799" s="82">
        <v>2.2029999999999998</v>
      </c>
      <c r="D799" s="61"/>
      <c r="E799" s="54">
        <f t="shared" si="14"/>
        <v>0</v>
      </c>
      <c r="F799" s="61"/>
      <c r="G799" s="61"/>
      <c r="H799" s="61"/>
      <c r="I799" s="61"/>
      <c r="J799" s="61"/>
    </row>
    <row r="800" spans="1:10" x14ac:dyDescent="0.2">
      <c r="A800" s="59">
        <v>424852</v>
      </c>
      <c r="B800" s="67">
        <v>0</v>
      </c>
      <c r="C800" s="82">
        <v>5.2709999999999999</v>
      </c>
      <c r="D800" s="61"/>
      <c r="E800" s="54">
        <f t="shared" ref="E800:E808" si="15">B800*C800</f>
        <v>0</v>
      </c>
      <c r="F800" s="61"/>
      <c r="G800" s="61"/>
      <c r="H800" s="61"/>
      <c r="I800" s="61"/>
      <c r="J800" s="61"/>
    </row>
    <row r="801" spans="1:10" x14ac:dyDescent="0.2">
      <c r="A801" s="59">
        <v>426370</v>
      </c>
      <c r="B801" s="67">
        <v>0</v>
      </c>
      <c r="C801" s="54">
        <v>0.80400000000000005</v>
      </c>
      <c r="D801" s="61"/>
      <c r="E801" s="54">
        <f t="shared" si="15"/>
        <v>0</v>
      </c>
      <c r="F801" s="61"/>
      <c r="G801" s="61"/>
      <c r="H801" s="61"/>
      <c r="I801" s="61"/>
      <c r="J801" s="61"/>
    </row>
    <row r="802" spans="1:10" x14ac:dyDescent="0.2">
      <c r="A802" s="59">
        <v>426392</v>
      </c>
      <c r="B802" s="67">
        <v>0</v>
      </c>
      <c r="C802" s="54">
        <v>0.73</v>
      </c>
      <c r="D802" s="61"/>
      <c r="E802" s="54">
        <f t="shared" si="15"/>
        <v>0</v>
      </c>
      <c r="F802" s="61"/>
      <c r="G802" s="61"/>
      <c r="H802" s="61"/>
      <c r="I802" s="61"/>
      <c r="J802" s="61"/>
    </row>
    <row r="803" spans="1:10" x14ac:dyDescent="0.2">
      <c r="A803" s="59">
        <v>426414</v>
      </c>
      <c r="B803" s="67">
        <v>0</v>
      </c>
      <c r="C803" s="54">
        <v>0.73</v>
      </c>
      <c r="D803" s="61"/>
      <c r="E803" s="54">
        <f t="shared" si="15"/>
        <v>0</v>
      </c>
      <c r="F803" s="61"/>
      <c r="G803" s="61"/>
      <c r="H803" s="61"/>
      <c r="I803" s="61"/>
      <c r="J803" s="61"/>
    </row>
    <row r="804" spans="1:10" x14ac:dyDescent="0.2">
      <c r="A804" s="59">
        <v>429774</v>
      </c>
      <c r="B804" s="67">
        <v>0</v>
      </c>
      <c r="C804" s="54">
        <v>1.4590000000000001</v>
      </c>
      <c r="D804" s="68"/>
      <c r="E804" s="54">
        <f t="shared" si="15"/>
        <v>0</v>
      </c>
      <c r="F804" s="61"/>
      <c r="G804" s="61"/>
      <c r="H804" s="61"/>
      <c r="I804" s="61"/>
      <c r="J804" s="61"/>
    </row>
    <row r="805" spans="1:10" x14ac:dyDescent="0.2">
      <c r="A805" s="59">
        <v>429715</v>
      </c>
      <c r="B805" s="67">
        <v>0</v>
      </c>
      <c r="C805" s="54">
        <v>5.2160000000000002</v>
      </c>
      <c r="D805" s="68"/>
      <c r="E805" s="54">
        <f t="shared" si="15"/>
        <v>0</v>
      </c>
      <c r="F805" s="61"/>
      <c r="G805" s="61"/>
      <c r="H805" s="61"/>
      <c r="I805" s="61"/>
      <c r="J805" s="61"/>
    </row>
    <row r="806" spans="1:10" x14ac:dyDescent="0.2">
      <c r="A806" s="59">
        <v>429730</v>
      </c>
      <c r="B806" s="67">
        <v>0</v>
      </c>
      <c r="C806" s="54">
        <v>11.477</v>
      </c>
      <c r="D806" s="68"/>
      <c r="E806" s="54">
        <f t="shared" si="15"/>
        <v>0</v>
      </c>
      <c r="F806" s="61"/>
      <c r="G806" s="61"/>
      <c r="H806" s="61"/>
      <c r="I806" s="61"/>
      <c r="J806" s="61"/>
    </row>
    <row r="807" spans="1:10" x14ac:dyDescent="0.2">
      <c r="A807" s="59">
        <v>429752</v>
      </c>
      <c r="B807" s="67">
        <v>0</v>
      </c>
      <c r="C807" s="54">
        <v>18.779</v>
      </c>
      <c r="D807" s="68"/>
      <c r="E807" s="54">
        <f t="shared" si="15"/>
        <v>0</v>
      </c>
      <c r="F807" s="61"/>
      <c r="G807" s="61"/>
      <c r="H807" s="61"/>
      <c r="I807" s="61"/>
      <c r="J807" s="61"/>
    </row>
    <row r="808" spans="1:10" x14ac:dyDescent="0.2">
      <c r="A808" s="59">
        <v>429796</v>
      </c>
      <c r="B808" s="67">
        <v>0</v>
      </c>
      <c r="C808" s="54">
        <v>0.746</v>
      </c>
      <c r="D808" s="68"/>
      <c r="E808" s="54">
        <f t="shared" si="15"/>
        <v>0</v>
      </c>
      <c r="F808" s="61"/>
      <c r="G808" s="61"/>
      <c r="H808" s="61"/>
      <c r="I808" s="61"/>
      <c r="J808" s="61"/>
    </row>
    <row r="809" spans="1:10" x14ac:dyDescent="0.2">
      <c r="A809" s="19" t="s">
        <v>10</v>
      </c>
      <c r="B809" s="10">
        <f>SUM(B790:B808)</f>
        <v>0</v>
      </c>
      <c r="D809" s="19" t="s">
        <v>10</v>
      </c>
      <c r="E809" s="44">
        <f>SUM(E790:E808)</f>
        <v>0</v>
      </c>
    </row>
    <row r="811" spans="1:10" ht="13.5" thickBot="1" x14ac:dyDescent="0.25"/>
    <row r="812" spans="1:10" ht="13.5" thickBot="1" x14ac:dyDescent="0.25">
      <c r="A812" s="1" t="s">
        <v>22</v>
      </c>
      <c r="F812" s="52">
        <f>E17+E44+D49+I49+D77+E114+D119+I119+D156+I156+D195+E217+E241+E265+D270+I270+D298+E335+D340+I340+D377+I377+D415+E432+E450+E476+D481+I481+D509+E546+E785+E809+E224+E230+E438+E552+E564+E589+D594+I594+D622+E659+E665+E775+E769+D732+D704+I704+E699+E676</f>
        <v>0</v>
      </c>
    </row>
  </sheetData>
  <sheetProtection password="B5DF" sheet="1" formatCells="0" formatColumns="0" formatRows="0" insertColumns="0" insertRows="0" insertHyperlinks="0" deleteColumns="0" deleteRows="0" sort="0"/>
  <phoneticPr fontId="0" type="noConversion"/>
  <pageMargins left="0.78740157499999996" right="0.78740157499999996" top="0.984251969" bottom="0.984251969" header="0.5" footer="0.5"/>
  <pageSetup paperSize="9" scale="44" orientation="landscape" r:id="rId1"/>
  <headerFooter alignWithMargins="0"/>
  <rowBreaks count="13" manualBreakCount="13">
    <brk id="75" max="16" man="1"/>
    <brk id="115" max="16" man="1"/>
    <brk id="154" max="16" man="1"/>
    <brk id="191" max="16" man="1"/>
    <brk id="232" max="16" man="1"/>
    <brk id="266" max="16" man="1"/>
    <brk id="296" max="16" man="1"/>
    <brk id="336" max="16" man="1"/>
    <brk id="375" max="16" man="1"/>
    <brk id="411" max="16" man="1"/>
    <brk id="440" max="16" man="1"/>
    <brk id="477" max="16" man="1"/>
    <brk id="507"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2.75" x14ac:dyDescent="0.2"/>
  <sheetData/>
  <phoneticPr fontId="0" type="noConversion"/>
  <pageMargins left="0.78740157499999996" right="0.78740157499999996" top="0.984251969" bottom="0.984251969"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2.75" x14ac:dyDescent="0.2"/>
  <sheetData/>
  <phoneticPr fontId="0" type="noConversion"/>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Sheet1</vt:lpstr>
      <vt:lpstr>Sheet2</vt:lpstr>
      <vt:lpstr>Sheet3</vt:lpstr>
      <vt:lpstr>Sheet1!Zone_d_impression</vt:lpstr>
    </vt:vector>
  </TitlesOfParts>
  <Company>R.I.Z.I.V. - I.N.A.M.I.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svo3932</dc:creator>
  <cp:lastModifiedBy>Alexandre Lardeur (RIZIV-INAMI)</cp:lastModifiedBy>
  <cp:lastPrinted>2006-09-27T12:18:05Z</cp:lastPrinted>
  <dcterms:created xsi:type="dcterms:W3CDTF">2002-09-19T15:09:50Z</dcterms:created>
  <dcterms:modified xsi:type="dcterms:W3CDTF">2024-10-08T08:41:11Z</dcterms:modified>
</cp:coreProperties>
</file>